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360" yWindow="135" windowWidth="12120" windowHeight="8775" tabRatio="976"/>
  </bookViews>
  <sheets>
    <sheet name="様式5-4　表紙" sheetId="112" r:id="rId1"/>
    <sheet name="記載要領 " sheetId="152" r:id="rId2"/>
    <sheet name="様式5-4-1" sheetId="91" r:id="rId3"/>
    <sheet name="様式5-4-2" sheetId="92" r:id="rId4"/>
    <sheet name="様式5-4-3-1" sheetId="147" r:id="rId5"/>
    <sheet name="様式5-4-3-2" sheetId="157" r:id="rId6"/>
    <sheet name="様式5-4-3-3" sheetId="158" r:id="rId7"/>
    <sheet name="様式5-4-4,5,6【記載例】" sheetId="137" r:id="rId8"/>
    <sheet name="様式5-4-4-1〔維持補修計画〕" sheetId="135" r:id="rId9"/>
    <sheet name="様式5-4-4-2〔維持補修計画〕 " sheetId="139" r:id="rId10"/>
    <sheet name="様式5-4-5-1〔維持補修計画〕" sheetId="142" r:id="rId11"/>
    <sheet name="様式5-4-5-2〔維持補修計画〕" sheetId="143" r:id="rId12"/>
    <sheet name="様式5-4-6-1〔維持補修計画〕 " sheetId="159" r:id="rId13"/>
    <sheet name="様式5-4-6-2〔維持補修計画〕 " sheetId="160" r:id="rId14"/>
    <sheet name="様式5-4-7" sheetId="154" r:id="rId15"/>
    <sheet name="様式5-4-8" sheetId="155" r:id="rId16"/>
    <sheet name="様式5-4-9" sheetId="114" r:id="rId17"/>
    <sheet name="様式5-4-10-1" sheetId="145" r:id="rId18"/>
    <sheet name="様式5-4-10-2" sheetId="150" r:id="rId19"/>
    <sheet name="様式5-4-11-1" sheetId="148" r:id="rId20"/>
    <sheet name="様式5-4-11-2" sheetId="149" r:id="rId21"/>
  </sheets>
  <definedNames>
    <definedName name="_xlnm._FilterDatabase" localSheetId="3" hidden="1">'様式5-4-2'!$A$2:$Z$60</definedName>
    <definedName name="_Key1" localSheetId="5" hidden="1">#REF!</definedName>
    <definedName name="_Key1" localSheetId="6" hidden="1">#REF!</definedName>
    <definedName name="_Key1" localSheetId="12" hidden="1">#REF!</definedName>
    <definedName name="_Key1" localSheetId="13" hidden="1">#REF!</definedName>
    <definedName name="_Key1" hidden="1">#REF!</definedName>
    <definedName name="_Order1" hidden="1">255</definedName>
    <definedName name="_Table2_In1" localSheetId="5" hidden="1">#REF!</definedName>
    <definedName name="_Table2_In1" localSheetId="6" hidden="1">#REF!</definedName>
    <definedName name="_Table2_In1" localSheetId="12" hidden="1">#REF!</definedName>
    <definedName name="_Table2_In1" localSheetId="13" hidden="1">#REF!</definedName>
    <definedName name="_Table2_In1" hidden="1">#REF!</definedName>
    <definedName name="_Table2_In2" localSheetId="5" hidden="1">#REF!</definedName>
    <definedName name="_Table2_In2" localSheetId="6" hidden="1">#REF!</definedName>
    <definedName name="_Table2_In2" localSheetId="12" hidden="1">#REF!</definedName>
    <definedName name="_Table2_In2" localSheetId="13" hidden="1">#REF!</definedName>
    <definedName name="_Table2_In2" hidden="1">#REF!</definedName>
    <definedName name="_Table2_Out" localSheetId="5" hidden="1">#REF!</definedName>
    <definedName name="_Table2_Out" localSheetId="6" hidden="1">#REF!</definedName>
    <definedName name="_Table2_Out" localSheetId="12" hidden="1">#REF!</definedName>
    <definedName name="_Table2_Out" localSheetId="13" hidden="1">#REF!</definedName>
    <definedName name="_Table2_Out" hidden="1">#REF!</definedName>
    <definedName name="anscount" hidden="1">4</definedName>
    <definedName name="limcount" hidden="1">1</definedName>
    <definedName name="_xlnm.Print_Area" localSheetId="1">'記載要領 '!$A$1:$D$26</definedName>
    <definedName name="_xlnm.Print_Area" localSheetId="2">'様式5-4-1'!$A$1:$U$11</definedName>
    <definedName name="_xlnm.Print_Area" localSheetId="19">'様式5-4-11-1'!$A$1:$R$49</definedName>
    <definedName name="_xlnm.Print_Area" localSheetId="20">'様式5-4-11-2'!$A$1:$R$33</definedName>
    <definedName name="_xlnm.Print_Area" localSheetId="3">'様式5-4-2'!$A$1:$Y$44</definedName>
    <definedName name="_xlnm.Print_Area" localSheetId="6">'様式5-4-3-3'!$A$1:$T$26</definedName>
    <definedName name="_xlnm.Print_Area" localSheetId="7">'様式5-4-4,5,6【記載例】'!$A$1:$M$40</definedName>
    <definedName name="_xlnm.Print_Area" localSheetId="8">'様式5-4-4-1〔維持補修計画〕'!$A$1:$S$36</definedName>
    <definedName name="_xlnm.Print_Area" localSheetId="9">'様式5-4-4-2〔維持補修計画〕 '!$A$1:$N$37</definedName>
    <definedName name="_xlnm.Print_Area" localSheetId="10">'様式5-4-5-1〔維持補修計画〕'!$A$1:$S$38</definedName>
    <definedName name="_xlnm.Print_Area" localSheetId="12">'様式5-4-6-1〔維持補修計画〕 '!$A$1:$R$38</definedName>
    <definedName name="_xlnm.Print_Area" localSheetId="13">'様式5-4-6-2〔維持補修計画〕 '!$A$1:$N$37</definedName>
    <definedName name="sencount" hidden="1">1</definedName>
  </definedNames>
  <calcPr calcId="125725"/>
</workbook>
</file>

<file path=xl/calcChain.xml><?xml version="1.0" encoding="utf-8"?>
<calcChain xmlns="http://schemas.openxmlformats.org/spreadsheetml/2006/main">
  <c r="W7" i="92"/>
  <c r="H6"/>
  <c r="S44" i="155" l="1"/>
  <c r="W8" i="92"/>
  <c r="J21"/>
  <c r="L13"/>
  <c r="J13"/>
  <c r="I13"/>
  <c r="H13"/>
  <c r="W20"/>
  <c r="W19"/>
  <c r="W18"/>
  <c r="I17"/>
  <c r="J17"/>
  <c r="K17"/>
  <c r="L17"/>
  <c r="M17"/>
  <c r="N17"/>
  <c r="O17"/>
  <c r="P17"/>
  <c r="Q17"/>
  <c r="R17"/>
  <c r="S17"/>
  <c r="T17"/>
  <c r="U17"/>
  <c r="V17"/>
  <c r="H17"/>
  <c r="F25" i="158"/>
  <c r="G25"/>
  <c r="H25"/>
  <c r="I25"/>
  <c r="J25"/>
  <c r="K25"/>
  <c r="L25"/>
  <c r="M25"/>
  <c r="N25"/>
  <c r="O25"/>
  <c r="P25"/>
  <c r="Q25"/>
  <c r="R25"/>
  <c r="S25"/>
  <c r="N26"/>
  <c r="R26"/>
  <c r="V36" i="92"/>
  <c r="I40"/>
  <c r="J40"/>
  <c r="K40"/>
  <c r="L40"/>
  <c r="M40"/>
  <c r="N40"/>
  <c r="O40"/>
  <c r="P40"/>
  <c r="Q40"/>
  <c r="R40"/>
  <c r="S40"/>
  <c r="T40"/>
  <c r="U40"/>
  <c r="V40"/>
  <c r="H40"/>
  <c r="I38"/>
  <c r="J38"/>
  <c r="K38"/>
  <c r="L38"/>
  <c r="M38"/>
  <c r="N38"/>
  <c r="O38"/>
  <c r="P38"/>
  <c r="Q38"/>
  <c r="R38"/>
  <c r="S38"/>
  <c r="T38"/>
  <c r="U38"/>
  <c r="V38"/>
  <c r="H38"/>
  <c r="I36"/>
  <c r="J36"/>
  <c r="K36"/>
  <c r="L36"/>
  <c r="M36"/>
  <c r="N36"/>
  <c r="O36"/>
  <c r="P36"/>
  <c r="Q36"/>
  <c r="R36"/>
  <c r="S36"/>
  <c r="T36"/>
  <c r="U36"/>
  <c r="H36"/>
  <c r="I34"/>
  <c r="J34"/>
  <c r="K34"/>
  <c r="L34"/>
  <c r="M34"/>
  <c r="N34"/>
  <c r="O34"/>
  <c r="P34"/>
  <c r="Q34"/>
  <c r="R34"/>
  <c r="S34"/>
  <c r="T34"/>
  <c r="U34"/>
  <c r="V34"/>
  <c r="H34"/>
  <c r="F5" i="155"/>
  <c r="G5"/>
  <c r="H5"/>
  <c r="I5"/>
  <c r="J5"/>
  <c r="K5"/>
  <c r="L5"/>
  <c r="M5"/>
  <c r="N5"/>
  <c r="O5"/>
  <c r="P5"/>
  <c r="Q5"/>
  <c r="R5"/>
  <c r="S5"/>
  <c r="E5"/>
  <c r="I6" i="92"/>
  <c r="J6"/>
  <c r="K6"/>
  <c r="L6"/>
  <c r="M6"/>
  <c r="N6"/>
  <c r="O6"/>
  <c r="P6"/>
  <c r="Q6"/>
  <c r="R6"/>
  <c r="S6"/>
  <c r="T6"/>
  <c r="U6"/>
  <c r="V6"/>
  <c r="Q4" i="114"/>
  <c r="O8" i="155"/>
  <c r="P8"/>
  <c r="Q8"/>
  <c r="R8"/>
  <c r="S8"/>
  <c r="O11"/>
  <c r="P11"/>
  <c r="Q11"/>
  <c r="R11"/>
  <c r="S11"/>
  <c r="O14"/>
  <c r="P14"/>
  <c r="Q14"/>
  <c r="R14"/>
  <c r="S14"/>
  <c r="O17"/>
  <c r="P17"/>
  <c r="Q17"/>
  <c r="R17"/>
  <c r="S17"/>
  <c r="O20"/>
  <c r="P20"/>
  <c r="Q20"/>
  <c r="R20"/>
  <c r="S20"/>
  <c r="O23"/>
  <c r="P23"/>
  <c r="Q23"/>
  <c r="R23"/>
  <c r="S23"/>
  <c r="O26"/>
  <c r="P26"/>
  <c r="Q26"/>
  <c r="R26"/>
  <c r="S26"/>
  <c r="O29"/>
  <c r="P29"/>
  <c r="Q29"/>
  <c r="R29"/>
  <c r="S29"/>
  <c r="O32"/>
  <c r="P32"/>
  <c r="Q32"/>
  <c r="R32"/>
  <c r="S32"/>
  <c r="O35"/>
  <c r="P35"/>
  <c r="Q35"/>
  <c r="R35"/>
  <c r="S35"/>
  <c r="O38"/>
  <c r="P38"/>
  <c r="Q38"/>
  <c r="R38"/>
  <c r="S38"/>
  <c r="O41"/>
  <c r="P41"/>
  <c r="Q41"/>
  <c r="R41"/>
  <c r="S41"/>
  <c r="O44"/>
  <c r="P44"/>
  <c r="Q44"/>
  <c r="R44"/>
  <c r="M31" i="160"/>
  <c r="L31"/>
  <c r="K31"/>
  <c r="J31"/>
  <c r="I31"/>
  <c r="H31"/>
  <c r="G31"/>
  <c r="F31"/>
  <c r="E31"/>
  <c r="D31"/>
  <c r="N30"/>
  <c r="N29"/>
  <c r="M28"/>
  <c r="L28"/>
  <c r="K28"/>
  <c r="K32" s="1"/>
  <c r="J28"/>
  <c r="I28"/>
  <c r="H28"/>
  <c r="G28"/>
  <c r="G32" s="1"/>
  <c r="F28"/>
  <c r="E28"/>
  <c r="D28"/>
  <c r="N27"/>
  <c r="N26"/>
  <c r="N25"/>
  <c r="N24"/>
  <c r="N23"/>
  <c r="N22"/>
  <c r="N21"/>
  <c r="M20"/>
  <c r="L20"/>
  <c r="K20"/>
  <c r="J20"/>
  <c r="I20"/>
  <c r="H20"/>
  <c r="G20"/>
  <c r="F20"/>
  <c r="E20"/>
  <c r="D20"/>
  <c r="D32" s="1"/>
  <c r="N19"/>
  <c r="N18"/>
  <c r="N17"/>
  <c r="N16"/>
  <c r="N15"/>
  <c r="N14"/>
  <c r="N13"/>
  <c r="M12"/>
  <c r="M32" s="1"/>
  <c r="L12"/>
  <c r="L32" s="1"/>
  <c r="K12"/>
  <c r="J12"/>
  <c r="J32" s="1"/>
  <c r="I12"/>
  <c r="I32" s="1"/>
  <c r="H12"/>
  <c r="H32" s="1"/>
  <c r="G12"/>
  <c r="F12"/>
  <c r="F32" s="1"/>
  <c r="E12"/>
  <c r="E32" s="1"/>
  <c r="D12"/>
  <c r="N11"/>
  <c r="N10"/>
  <c r="N9"/>
  <c r="N8"/>
  <c r="N7"/>
  <c r="N6"/>
  <c r="Q33" i="159"/>
  <c r="P33"/>
  <c r="O33"/>
  <c r="N33"/>
  <c r="M33"/>
  <c r="L33"/>
  <c r="K33"/>
  <c r="J33"/>
  <c r="I33"/>
  <c r="H33"/>
  <c r="G33"/>
  <c r="F33"/>
  <c r="E33"/>
  <c r="D33"/>
  <c r="R32"/>
  <c r="R31"/>
  <c r="Q30"/>
  <c r="P30"/>
  <c r="O30"/>
  <c r="N30"/>
  <c r="M30"/>
  <c r="L30"/>
  <c r="K30"/>
  <c r="J30"/>
  <c r="I30"/>
  <c r="H30"/>
  <c r="G30"/>
  <c r="F30"/>
  <c r="E30"/>
  <c r="D30"/>
  <c r="R29"/>
  <c r="R28"/>
  <c r="R27"/>
  <c r="R26"/>
  <c r="R25"/>
  <c r="R24"/>
  <c r="R23"/>
  <c r="R22"/>
  <c r="R21"/>
  <c r="R20"/>
  <c r="Q19"/>
  <c r="P19"/>
  <c r="O19"/>
  <c r="N19"/>
  <c r="M19"/>
  <c r="L19"/>
  <c r="K19"/>
  <c r="J19"/>
  <c r="I19"/>
  <c r="H19"/>
  <c r="G19"/>
  <c r="F19"/>
  <c r="E19"/>
  <c r="D19"/>
  <c r="R18"/>
  <c r="R17"/>
  <c r="R16"/>
  <c r="R15"/>
  <c r="R14"/>
  <c r="R13"/>
  <c r="Q12"/>
  <c r="P12"/>
  <c r="O12"/>
  <c r="N12"/>
  <c r="M12"/>
  <c r="L12"/>
  <c r="K12"/>
  <c r="J12"/>
  <c r="I12"/>
  <c r="H12"/>
  <c r="G12"/>
  <c r="F12"/>
  <c r="E12"/>
  <c r="D12"/>
  <c r="R11"/>
  <c r="R10"/>
  <c r="R9"/>
  <c r="R8"/>
  <c r="R7"/>
  <c r="R6"/>
  <c r="L33" i="142"/>
  <c r="M33"/>
  <c r="N33"/>
  <c r="O33"/>
  <c r="P33"/>
  <c r="L30"/>
  <c r="M30"/>
  <c r="N30"/>
  <c r="O30"/>
  <c r="P30"/>
  <c r="L19"/>
  <c r="M19"/>
  <c r="N19"/>
  <c r="O19"/>
  <c r="P19"/>
  <c r="Q19"/>
  <c r="L12"/>
  <c r="L34" s="1"/>
  <c r="M12"/>
  <c r="N12"/>
  <c r="O12"/>
  <c r="P12"/>
  <c r="P34" s="1"/>
  <c r="Q12"/>
  <c r="L32" i="135"/>
  <c r="M32"/>
  <c r="N32"/>
  <c r="O32"/>
  <c r="P32"/>
  <c r="L29"/>
  <c r="M29"/>
  <c r="N29"/>
  <c r="O29"/>
  <c r="P29"/>
  <c r="L21"/>
  <c r="M21"/>
  <c r="N21"/>
  <c r="O21"/>
  <c r="P21"/>
  <c r="Q21"/>
  <c r="R21"/>
  <c r="L13"/>
  <c r="L33" s="1"/>
  <c r="M13"/>
  <c r="N13"/>
  <c r="O13"/>
  <c r="P13"/>
  <c r="P33" s="1"/>
  <c r="Q13"/>
  <c r="S11"/>
  <c r="M6" i="158"/>
  <c r="N6"/>
  <c r="O6"/>
  <c r="O26" s="1"/>
  <c r="P6"/>
  <c r="P26" s="1"/>
  <c r="Q6"/>
  <c r="R6"/>
  <c r="M8"/>
  <c r="M26" s="1"/>
  <c r="N8"/>
  <c r="O8"/>
  <c r="P8"/>
  <c r="Q8"/>
  <c r="Q26" s="1"/>
  <c r="R8"/>
  <c r="M10"/>
  <c r="N10"/>
  <c r="O10"/>
  <c r="P10"/>
  <c r="Q10"/>
  <c r="R10"/>
  <c r="M12"/>
  <c r="N12"/>
  <c r="O12"/>
  <c r="P12"/>
  <c r="Q12"/>
  <c r="R12"/>
  <c r="M14"/>
  <c r="N14"/>
  <c r="O14"/>
  <c r="P14"/>
  <c r="Q14"/>
  <c r="R14"/>
  <c r="M16"/>
  <c r="N16"/>
  <c r="O16"/>
  <c r="P16"/>
  <c r="Q16"/>
  <c r="R16"/>
  <c r="M18"/>
  <c r="N18"/>
  <c r="O18"/>
  <c r="P18"/>
  <c r="Q18"/>
  <c r="R18"/>
  <c r="M20"/>
  <c r="N20"/>
  <c r="O20"/>
  <c r="P20"/>
  <c r="Q20"/>
  <c r="R20"/>
  <c r="M22"/>
  <c r="N22"/>
  <c r="O22"/>
  <c r="P22"/>
  <c r="Q22"/>
  <c r="R22"/>
  <c r="M24"/>
  <c r="N24"/>
  <c r="O24"/>
  <c r="P24"/>
  <c r="Q24"/>
  <c r="R24"/>
  <c r="S22" i="157"/>
  <c r="N6"/>
  <c r="O6"/>
  <c r="O28" s="1"/>
  <c r="P6"/>
  <c r="Q6"/>
  <c r="R6"/>
  <c r="N8"/>
  <c r="O8"/>
  <c r="P8"/>
  <c r="Q8"/>
  <c r="R8"/>
  <c r="N10"/>
  <c r="O10"/>
  <c r="P10"/>
  <c r="Q10"/>
  <c r="R10"/>
  <c r="N12"/>
  <c r="O12"/>
  <c r="P12"/>
  <c r="Q12"/>
  <c r="R12"/>
  <c r="N14"/>
  <c r="O14"/>
  <c r="P14"/>
  <c r="Q14"/>
  <c r="R14"/>
  <c r="N16"/>
  <c r="O16"/>
  <c r="P16"/>
  <c r="Q16"/>
  <c r="R16"/>
  <c r="N18"/>
  <c r="O18"/>
  <c r="P18"/>
  <c r="Q18"/>
  <c r="R18"/>
  <c r="N20"/>
  <c r="O20"/>
  <c r="P20"/>
  <c r="Q20"/>
  <c r="R20"/>
  <c r="N22"/>
  <c r="O22"/>
  <c r="P22"/>
  <c r="Q22"/>
  <c r="R22"/>
  <c r="N24"/>
  <c r="O24"/>
  <c r="P24"/>
  <c r="Q24"/>
  <c r="R24"/>
  <c r="N26"/>
  <c r="O26"/>
  <c r="P26"/>
  <c r="Q26"/>
  <c r="R26"/>
  <c r="N27"/>
  <c r="O27"/>
  <c r="P27"/>
  <c r="Q27"/>
  <c r="R27"/>
  <c r="H12" i="158"/>
  <c r="S24"/>
  <c r="L24"/>
  <c r="K24"/>
  <c r="J24"/>
  <c r="I24"/>
  <c r="H24"/>
  <c r="G24"/>
  <c r="F24"/>
  <c r="T23"/>
  <c r="S22"/>
  <c r="L22"/>
  <c r="K22"/>
  <c r="J22"/>
  <c r="I22"/>
  <c r="H22"/>
  <c r="G22"/>
  <c r="F22"/>
  <c r="T21"/>
  <c r="S20"/>
  <c r="L20"/>
  <c r="K20"/>
  <c r="J20"/>
  <c r="I20"/>
  <c r="H20"/>
  <c r="G20"/>
  <c r="F20"/>
  <c r="T19"/>
  <c r="S18"/>
  <c r="L18"/>
  <c r="K18"/>
  <c r="J18"/>
  <c r="I18"/>
  <c r="H18"/>
  <c r="G18"/>
  <c r="F18"/>
  <c r="T17"/>
  <c r="S16"/>
  <c r="L16"/>
  <c r="K16"/>
  <c r="J16"/>
  <c r="I16"/>
  <c r="H16"/>
  <c r="G16"/>
  <c r="F16"/>
  <c r="T15"/>
  <c r="S14"/>
  <c r="L14"/>
  <c r="K14"/>
  <c r="J14"/>
  <c r="I14"/>
  <c r="H14"/>
  <c r="G14"/>
  <c r="F14"/>
  <c r="T13"/>
  <c r="S12"/>
  <c r="L12"/>
  <c r="K12"/>
  <c r="J12"/>
  <c r="I12"/>
  <c r="G12"/>
  <c r="F12"/>
  <c r="T11"/>
  <c r="S10"/>
  <c r="L10"/>
  <c r="K10"/>
  <c r="J10"/>
  <c r="I10"/>
  <c r="I26" s="1"/>
  <c r="H10"/>
  <c r="G10"/>
  <c r="F10"/>
  <c r="T9"/>
  <c r="S8"/>
  <c r="L8"/>
  <c r="K8"/>
  <c r="J8"/>
  <c r="J26" s="1"/>
  <c r="I8"/>
  <c r="H8"/>
  <c r="G8"/>
  <c r="F8"/>
  <c r="F26" s="1"/>
  <c r="T7"/>
  <c r="S6"/>
  <c r="S26" s="1"/>
  <c r="L6"/>
  <c r="L26" s="1"/>
  <c r="K6"/>
  <c r="K26" s="1"/>
  <c r="J6"/>
  <c r="I6"/>
  <c r="H6"/>
  <c r="H26" s="1"/>
  <c r="G6"/>
  <c r="G26" s="1"/>
  <c r="F6"/>
  <c r="T5"/>
  <c r="F4"/>
  <c r="G4" s="1"/>
  <c r="H4" s="1"/>
  <c r="I4" s="1"/>
  <c r="J4" s="1"/>
  <c r="K4" s="1"/>
  <c r="L4" s="1"/>
  <c r="M4" s="1"/>
  <c r="N4" s="1"/>
  <c r="O4" s="1"/>
  <c r="P4" s="1"/>
  <c r="Q4" s="1"/>
  <c r="R4" s="1"/>
  <c r="S4" s="1"/>
  <c r="H29" i="92"/>
  <c r="V29"/>
  <c r="U29"/>
  <c r="T29"/>
  <c r="S29"/>
  <c r="R29"/>
  <c r="Q29"/>
  <c r="P29"/>
  <c r="O29"/>
  <c r="N29"/>
  <c r="M29"/>
  <c r="L29"/>
  <c r="K29"/>
  <c r="J29"/>
  <c r="I29"/>
  <c r="V25"/>
  <c r="U25"/>
  <c r="T25"/>
  <c r="S25"/>
  <c r="R25"/>
  <c r="Q25"/>
  <c r="P25"/>
  <c r="O25"/>
  <c r="N25"/>
  <c r="M25"/>
  <c r="L25"/>
  <c r="K25"/>
  <c r="J25"/>
  <c r="I25"/>
  <c r="H25"/>
  <c r="V21"/>
  <c r="U21"/>
  <c r="T21"/>
  <c r="S21"/>
  <c r="R21"/>
  <c r="Q21"/>
  <c r="P21"/>
  <c r="O21"/>
  <c r="N21"/>
  <c r="M21"/>
  <c r="L21"/>
  <c r="K21"/>
  <c r="I21"/>
  <c r="H21"/>
  <c r="K13"/>
  <c r="M13"/>
  <c r="N13"/>
  <c r="O13"/>
  <c r="P13"/>
  <c r="Q13"/>
  <c r="R13"/>
  <c r="S13"/>
  <c r="T13"/>
  <c r="U13"/>
  <c r="V13"/>
  <c r="W39"/>
  <c r="W38" s="1"/>
  <c r="W37"/>
  <c r="W36" s="1"/>
  <c r="W35"/>
  <c r="W34" s="1"/>
  <c r="W32"/>
  <c r="W31"/>
  <c r="W30"/>
  <c r="W26"/>
  <c r="W28"/>
  <c r="W27"/>
  <c r="W24"/>
  <c r="W23"/>
  <c r="W22"/>
  <c r="O6" i="147"/>
  <c r="P6"/>
  <c r="Q6"/>
  <c r="R6"/>
  <c r="R28" s="1"/>
  <c r="R52" s="1"/>
  <c r="S6"/>
  <c r="T6"/>
  <c r="O8"/>
  <c r="O28" s="1"/>
  <c r="P8"/>
  <c r="Q8"/>
  <c r="R8"/>
  <c r="S8"/>
  <c r="T8"/>
  <c r="O10"/>
  <c r="P10"/>
  <c r="Q10"/>
  <c r="R10"/>
  <c r="S10"/>
  <c r="T10"/>
  <c r="O12"/>
  <c r="P12"/>
  <c r="Q12"/>
  <c r="R12"/>
  <c r="S12"/>
  <c r="T12"/>
  <c r="O14"/>
  <c r="P14"/>
  <c r="Q14"/>
  <c r="R14"/>
  <c r="S14"/>
  <c r="T14"/>
  <c r="O16"/>
  <c r="P16"/>
  <c r="Q16"/>
  <c r="R16"/>
  <c r="S16"/>
  <c r="T16"/>
  <c r="O18"/>
  <c r="P18"/>
  <c r="Q18"/>
  <c r="R18"/>
  <c r="S18"/>
  <c r="T18"/>
  <c r="O20"/>
  <c r="P20"/>
  <c r="Q20"/>
  <c r="R20"/>
  <c r="S20"/>
  <c r="T20"/>
  <c r="O22"/>
  <c r="P22"/>
  <c r="Q22"/>
  <c r="R22"/>
  <c r="S22"/>
  <c r="T22"/>
  <c r="O24"/>
  <c r="P24"/>
  <c r="Q24"/>
  <c r="R24"/>
  <c r="S24"/>
  <c r="T24"/>
  <c r="O26"/>
  <c r="P26"/>
  <c r="Q26"/>
  <c r="R26"/>
  <c r="S26"/>
  <c r="T26"/>
  <c r="O27"/>
  <c r="O51" s="1"/>
  <c r="P27"/>
  <c r="P51" s="1"/>
  <c r="Q27"/>
  <c r="R27"/>
  <c r="S27"/>
  <c r="S51" s="1"/>
  <c r="T27"/>
  <c r="T51" s="1"/>
  <c r="S28"/>
  <c r="S52" s="1"/>
  <c r="O30"/>
  <c r="O50" s="1"/>
  <c r="P30"/>
  <c r="Q30"/>
  <c r="R30"/>
  <c r="S30"/>
  <c r="T30"/>
  <c r="O32"/>
  <c r="P32"/>
  <c r="Q32"/>
  <c r="R32"/>
  <c r="S32"/>
  <c r="T32"/>
  <c r="O34"/>
  <c r="P34"/>
  <c r="Q34"/>
  <c r="R34"/>
  <c r="S34"/>
  <c r="T34"/>
  <c r="O36"/>
  <c r="P36"/>
  <c r="Q36"/>
  <c r="R36"/>
  <c r="S36"/>
  <c r="T36"/>
  <c r="O38"/>
  <c r="P38"/>
  <c r="Q38"/>
  <c r="R38"/>
  <c r="S38"/>
  <c r="T38"/>
  <c r="O40"/>
  <c r="P40"/>
  <c r="Q40"/>
  <c r="R40"/>
  <c r="S40"/>
  <c r="T40"/>
  <c r="O42"/>
  <c r="P42"/>
  <c r="Q42"/>
  <c r="R42"/>
  <c r="S42"/>
  <c r="T42"/>
  <c r="O44"/>
  <c r="P44"/>
  <c r="Q44"/>
  <c r="R44"/>
  <c r="S44"/>
  <c r="T44"/>
  <c r="O46"/>
  <c r="P46"/>
  <c r="Q46"/>
  <c r="R46"/>
  <c r="S46"/>
  <c r="T46"/>
  <c r="O48"/>
  <c r="P48"/>
  <c r="Q48"/>
  <c r="R48"/>
  <c r="S48"/>
  <c r="T48"/>
  <c r="O49"/>
  <c r="P49"/>
  <c r="Q49"/>
  <c r="R49"/>
  <c r="S49"/>
  <c r="T49"/>
  <c r="R50"/>
  <c r="S50"/>
  <c r="Q51"/>
  <c r="R51"/>
  <c r="T9" i="91"/>
  <c r="T10" s="1"/>
  <c r="W15" i="92"/>
  <c r="W14"/>
  <c r="O9" i="91"/>
  <c r="P9"/>
  <c r="P10" s="1"/>
  <c r="Q9"/>
  <c r="Q10" s="1"/>
  <c r="R9"/>
  <c r="R10" s="1"/>
  <c r="S9"/>
  <c r="O10"/>
  <c r="S10"/>
  <c r="N11" i="139"/>
  <c r="O52" i="147" l="1"/>
  <c r="P28"/>
  <c r="P28" i="157"/>
  <c r="R28"/>
  <c r="O45" i="155"/>
  <c r="O33" i="135"/>
  <c r="O34" i="142"/>
  <c r="N28" i="160"/>
  <c r="Q50" i="147"/>
  <c r="T25" i="158"/>
  <c r="N33" i="135"/>
  <c r="N34" i="142"/>
  <c r="N20" i="160"/>
  <c r="T28" i="147"/>
  <c r="Q28" i="157"/>
  <c r="N28"/>
  <c r="S45" i="155"/>
  <c r="N31" i="160"/>
  <c r="T50" i="147"/>
  <c r="P50"/>
  <c r="Q28"/>
  <c r="Q52" s="1"/>
  <c r="M33" i="135"/>
  <c r="M34" i="142"/>
  <c r="N12" i="160"/>
  <c r="N32" s="1"/>
  <c r="I33" i="92"/>
  <c r="W17"/>
  <c r="P45" i="155"/>
  <c r="Q45"/>
  <c r="R45"/>
  <c r="H33" i="92"/>
  <c r="W21"/>
  <c r="T33"/>
  <c r="W25"/>
  <c r="W29"/>
  <c r="S33"/>
  <c r="W6"/>
  <c r="R19" i="159"/>
  <c r="R30"/>
  <c r="R33"/>
  <c r="K34"/>
  <c r="D34"/>
  <c r="H34"/>
  <c r="L34"/>
  <c r="P34"/>
  <c r="G34"/>
  <c r="O34"/>
  <c r="F34"/>
  <c r="J34"/>
  <c r="N34"/>
  <c r="E34"/>
  <c r="I34"/>
  <c r="M34"/>
  <c r="Q34"/>
  <c r="R12"/>
  <c r="T24" i="158"/>
  <c r="T18"/>
  <c r="T10"/>
  <c r="T16"/>
  <c r="T22"/>
  <c r="T8"/>
  <c r="T14"/>
  <c r="T20"/>
  <c r="T12"/>
  <c r="T6"/>
  <c r="J33" i="92"/>
  <c r="U33"/>
  <c r="Q33"/>
  <c r="V33"/>
  <c r="R33"/>
  <c r="U12"/>
  <c r="R12"/>
  <c r="V12"/>
  <c r="S12"/>
  <c r="T12"/>
  <c r="Q12"/>
  <c r="Q10" s="1"/>
  <c r="T27" i="157"/>
  <c r="S27"/>
  <c r="M27"/>
  <c r="L27"/>
  <c r="K27"/>
  <c r="J27"/>
  <c r="I27"/>
  <c r="H27"/>
  <c r="G27"/>
  <c r="F27"/>
  <c r="T26"/>
  <c r="S26"/>
  <c r="M26"/>
  <c r="L26"/>
  <c r="K26"/>
  <c r="J26"/>
  <c r="I26"/>
  <c r="H26"/>
  <c r="G26"/>
  <c r="F26"/>
  <c r="U25"/>
  <c r="T24"/>
  <c r="S24"/>
  <c r="M24"/>
  <c r="L24"/>
  <c r="K24"/>
  <c r="J24"/>
  <c r="I24"/>
  <c r="H24"/>
  <c r="U24" s="1"/>
  <c r="G24"/>
  <c r="F24"/>
  <c r="U23"/>
  <c r="T22"/>
  <c r="M22"/>
  <c r="L22"/>
  <c r="K22"/>
  <c r="J22"/>
  <c r="I22"/>
  <c r="H22"/>
  <c r="G22"/>
  <c r="F22"/>
  <c r="U21"/>
  <c r="T20"/>
  <c r="S20"/>
  <c r="M20"/>
  <c r="L20"/>
  <c r="K20"/>
  <c r="J20"/>
  <c r="I20"/>
  <c r="H20"/>
  <c r="G20"/>
  <c r="F20"/>
  <c r="U19"/>
  <c r="T18"/>
  <c r="S18"/>
  <c r="M18"/>
  <c r="L18"/>
  <c r="K18"/>
  <c r="J18"/>
  <c r="I18"/>
  <c r="H18"/>
  <c r="G18"/>
  <c r="F18"/>
  <c r="U17"/>
  <c r="T16"/>
  <c r="S16"/>
  <c r="M16"/>
  <c r="L16"/>
  <c r="K16"/>
  <c r="J16"/>
  <c r="I16"/>
  <c r="H16"/>
  <c r="G16"/>
  <c r="F16"/>
  <c r="U15"/>
  <c r="T14"/>
  <c r="S14"/>
  <c r="M14"/>
  <c r="L14"/>
  <c r="K14"/>
  <c r="J14"/>
  <c r="I14"/>
  <c r="H14"/>
  <c r="G14"/>
  <c r="F14"/>
  <c r="U13"/>
  <c r="T12"/>
  <c r="S12"/>
  <c r="M12"/>
  <c r="L12"/>
  <c r="K12"/>
  <c r="J12"/>
  <c r="I12"/>
  <c r="H12"/>
  <c r="G12"/>
  <c r="F12"/>
  <c r="U11"/>
  <c r="T10"/>
  <c r="S10"/>
  <c r="M10"/>
  <c r="L10"/>
  <c r="K10"/>
  <c r="J10"/>
  <c r="I10"/>
  <c r="H10"/>
  <c r="G10"/>
  <c r="F10"/>
  <c r="U9"/>
  <c r="T8"/>
  <c r="S8"/>
  <c r="M8"/>
  <c r="L8"/>
  <c r="K8"/>
  <c r="J8"/>
  <c r="I8"/>
  <c r="H8"/>
  <c r="G8"/>
  <c r="F8"/>
  <c r="U7"/>
  <c r="T6"/>
  <c r="S6"/>
  <c r="M6"/>
  <c r="L6"/>
  <c r="K6"/>
  <c r="J6"/>
  <c r="J28" s="1"/>
  <c r="I6"/>
  <c r="H6"/>
  <c r="G6"/>
  <c r="F6"/>
  <c r="F28" s="1"/>
  <c r="U5"/>
  <c r="G4"/>
  <c r="H4" s="1"/>
  <c r="I4" s="1"/>
  <c r="J4" s="1"/>
  <c r="K4" s="1"/>
  <c r="L4" s="1"/>
  <c r="M4" s="1"/>
  <c r="N4" s="1"/>
  <c r="O4" s="1"/>
  <c r="P4" s="1"/>
  <c r="Q4" s="1"/>
  <c r="R4" s="1"/>
  <c r="S4" s="1"/>
  <c r="T4" s="1"/>
  <c r="K28" l="1"/>
  <c r="U8"/>
  <c r="H28"/>
  <c r="L28"/>
  <c r="T52" i="147"/>
  <c r="P52"/>
  <c r="G28" i="157"/>
  <c r="T28"/>
  <c r="U16"/>
  <c r="I28"/>
  <c r="M28"/>
  <c r="T26" i="158"/>
  <c r="U10" i="92"/>
  <c r="T10"/>
  <c r="S10"/>
  <c r="R34" i="159"/>
  <c r="S28" i="157"/>
  <c r="V10" i="92"/>
  <c r="R10"/>
  <c r="U18" i="157"/>
  <c r="U12"/>
  <c r="U20"/>
  <c r="U6"/>
  <c r="U14"/>
  <c r="U22"/>
  <c r="U27"/>
  <c r="U10"/>
  <c r="U26"/>
  <c r="U28" l="1"/>
  <c r="N49" i="147"/>
  <c r="M49"/>
  <c r="L49"/>
  <c r="K49"/>
  <c r="J49"/>
  <c r="I49"/>
  <c r="H49"/>
  <c r="G49"/>
  <c r="F49"/>
  <c r="N48"/>
  <c r="M48"/>
  <c r="L48"/>
  <c r="K48"/>
  <c r="J48"/>
  <c r="I48"/>
  <c r="H48"/>
  <c r="G48"/>
  <c r="F48"/>
  <c r="U47"/>
  <c r="N46"/>
  <c r="M46"/>
  <c r="L46"/>
  <c r="K46"/>
  <c r="J46"/>
  <c r="I46"/>
  <c r="H46"/>
  <c r="G46"/>
  <c r="F46"/>
  <c r="U45"/>
  <c r="N44"/>
  <c r="M44"/>
  <c r="L44"/>
  <c r="K44"/>
  <c r="J44"/>
  <c r="I44"/>
  <c r="H44"/>
  <c r="G44"/>
  <c r="F44"/>
  <c r="U43"/>
  <c r="N42"/>
  <c r="M42"/>
  <c r="L42"/>
  <c r="K42"/>
  <c r="J42"/>
  <c r="I42"/>
  <c r="H42"/>
  <c r="G42"/>
  <c r="F42"/>
  <c r="U41"/>
  <c r="N40"/>
  <c r="M40"/>
  <c r="L40"/>
  <c r="K40"/>
  <c r="J40"/>
  <c r="I40"/>
  <c r="H40"/>
  <c r="G40"/>
  <c r="F40"/>
  <c r="U39"/>
  <c r="N38"/>
  <c r="M38"/>
  <c r="L38"/>
  <c r="K38"/>
  <c r="J38"/>
  <c r="I38"/>
  <c r="H38"/>
  <c r="G38"/>
  <c r="F38"/>
  <c r="U37"/>
  <c r="N36"/>
  <c r="M36"/>
  <c r="L36"/>
  <c r="K36"/>
  <c r="J36"/>
  <c r="I36"/>
  <c r="H36"/>
  <c r="G36"/>
  <c r="F36"/>
  <c r="U35"/>
  <c r="N34"/>
  <c r="M34"/>
  <c r="L34"/>
  <c r="K34"/>
  <c r="J34"/>
  <c r="I34"/>
  <c r="H34"/>
  <c r="G34"/>
  <c r="F34"/>
  <c r="U33"/>
  <c r="N32"/>
  <c r="M32"/>
  <c r="L32"/>
  <c r="K32"/>
  <c r="J32"/>
  <c r="I32"/>
  <c r="H32"/>
  <c r="G32"/>
  <c r="F32"/>
  <c r="U31"/>
  <c r="N30"/>
  <c r="M30"/>
  <c r="L30"/>
  <c r="K30"/>
  <c r="J30"/>
  <c r="I30"/>
  <c r="H30"/>
  <c r="G30"/>
  <c r="F30"/>
  <c r="U29"/>
  <c r="N27"/>
  <c r="M27"/>
  <c r="L27"/>
  <c r="K27"/>
  <c r="K51" s="1"/>
  <c r="J27"/>
  <c r="I27"/>
  <c r="H27"/>
  <c r="G27"/>
  <c r="G51" s="1"/>
  <c r="F27"/>
  <c r="N26"/>
  <c r="M26"/>
  <c r="L26"/>
  <c r="K26"/>
  <c r="J26"/>
  <c r="I26"/>
  <c r="H26"/>
  <c r="G26"/>
  <c r="F26"/>
  <c r="U25"/>
  <c r="N24"/>
  <c r="M24"/>
  <c r="L24"/>
  <c r="K24"/>
  <c r="J24"/>
  <c r="I24"/>
  <c r="H24"/>
  <c r="G24"/>
  <c r="F24"/>
  <c r="U23"/>
  <c r="N22"/>
  <c r="M22"/>
  <c r="L22"/>
  <c r="K22"/>
  <c r="J22"/>
  <c r="I22"/>
  <c r="H22"/>
  <c r="G22"/>
  <c r="F22"/>
  <c r="U21"/>
  <c r="N20"/>
  <c r="M20"/>
  <c r="L20"/>
  <c r="K20"/>
  <c r="J20"/>
  <c r="I20"/>
  <c r="H20"/>
  <c r="G20"/>
  <c r="F20"/>
  <c r="U19"/>
  <c r="N18"/>
  <c r="M18"/>
  <c r="L18"/>
  <c r="K18"/>
  <c r="J18"/>
  <c r="I18"/>
  <c r="H18"/>
  <c r="G18"/>
  <c r="F18"/>
  <c r="U17"/>
  <c r="N16"/>
  <c r="M16"/>
  <c r="L16"/>
  <c r="K16"/>
  <c r="J16"/>
  <c r="I16"/>
  <c r="H16"/>
  <c r="G16"/>
  <c r="F16"/>
  <c r="U15"/>
  <c r="N14"/>
  <c r="M14"/>
  <c r="L14"/>
  <c r="K14"/>
  <c r="J14"/>
  <c r="I14"/>
  <c r="H14"/>
  <c r="G14"/>
  <c r="F14"/>
  <c r="U13"/>
  <c r="N12"/>
  <c r="M12"/>
  <c r="L12"/>
  <c r="K12"/>
  <c r="J12"/>
  <c r="I12"/>
  <c r="H12"/>
  <c r="G12"/>
  <c r="F12"/>
  <c r="U11"/>
  <c r="N10"/>
  <c r="M10"/>
  <c r="L10"/>
  <c r="K10"/>
  <c r="J10"/>
  <c r="I10"/>
  <c r="H10"/>
  <c r="G10"/>
  <c r="F10"/>
  <c r="U9"/>
  <c r="N8"/>
  <c r="M8"/>
  <c r="L8"/>
  <c r="K8"/>
  <c r="J8"/>
  <c r="I8"/>
  <c r="H8"/>
  <c r="G8"/>
  <c r="F8"/>
  <c r="U7"/>
  <c r="N6"/>
  <c r="M6"/>
  <c r="L6"/>
  <c r="K6"/>
  <c r="J6"/>
  <c r="I6"/>
  <c r="H6"/>
  <c r="G6"/>
  <c r="F6"/>
  <c r="U5"/>
  <c r="G4"/>
  <c r="H4" s="1"/>
  <c r="I4" s="1"/>
  <c r="J4" s="1"/>
  <c r="K4" s="1"/>
  <c r="L4" s="1"/>
  <c r="M4" s="1"/>
  <c r="N4" s="1"/>
  <c r="O4" s="1"/>
  <c r="P4" s="1"/>
  <c r="Q4" s="1"/>
  <c r="R4" s="1"/>
  <c r="S4" s="1"/>
  <c r="T4" s="1"/>
  <c r="S12" i="135"/>
  <c r="S10"/>
  <c r="S9"/>
  <c r="S8"/>
  <c r="S7"/>
  <c r="S6"/>
  <c r="N7" i="139"/>
  <c r="N8"/>
  <c r="N9"/>
  <c r="N10"/>
  <c r="N12"/>
  <c r="D13"/>
  <c r="E13"/>
  <c r="F13"/>
  <c r="G13"/>
  <c r="H13"/>
  <c r="I13"/>
  <c r="J13"/>
  <c r="K13"/>
  <c r="L13"/>
  <c r="M13"/>
  <c r="N44" i="155"/>
  <c r="M44"/>
  <c r="L44"/>
  <c r="K44"/>
  <c r="J44"/>
  <c r="I44"/>
  <c r="H44"/>
  <c r="G44"/>
  <c r="F44"/>
  <c r="E44"/>
  <c r="T42"/>
  <c r="N41"/>
  <c r="M41"/>
  <c r="L41"/>
  <c r="K41"/>
  <c r="J41"/>
  <c r="I41"/>
  <c r="H41"/>
  <c r="G41"/>
  <c r="F41"/>
  <c r="E41"/>
  <c r="T39"/>
  <c r="N38"/>
  <c r="M38"/>
  <c r="L38"/>
  <c r="K38"/>
  <c r="J38"/>
  <c r="I38"/>
  <c r="H38"/>
  <c r="G38"/>
  <c r="F38"/>
  <c r="E38"/>
  <c r="T36"/>
  <c r="N35"/>
  <c r="M35"/>
  <c r="L35"/>
  <c r="K35"/>
  <c r="J35"/>
  <c r="I35"/>
  <c r="H35"/>
  <c r="G35"/>
  <c r="F35"/>
  <c r="E35"/>
  <c r="T33"/>
  <c r="N32"/>
  <c r="M32"/>
  <c r="L32"/>
  <c r="K32"/>
  <c r="J32"/>
  <c r="I32"/>
  <c r="H32"/>
  <c r="G32"/>
  <c r="F32"/>
  <c r="E32"/>
  <c r="T30"/>
  <c r="N29"/>
  <c r="M29"/>
  <c r="L29"/>
  <c r="K29"/>
  <c r="J29"/>
  <c r="I29"/>
  <c r="H29"/>
  <c r="G29"/>
  <c r="F29"/>
  <c r="E29"/>
  <c r="T27"/>
  <c r="N26"/>
  <c r="M26"/>
  <c r="L26"/>
  <c r="K26"/>
  <c r="J26"/>
  <c r="I26"/>
  <c r="H26"/>
  <c r="G26"/>
  <c r="F26"/>
  <c r="E26"/>
  <c r="T24"/>
  <c r="N23"/>
  <c r="M23"/>
  <c r="L23"/>
  <c r="K23"/>
  <c r="J23"/>
  <c r="I23"/>
  <c r="H23"/>
  <c r="G23"/>
  <c r="F23"/>
  <c r="E23"/>
  <c r="T21"/>
  <c r="N20"/>
  <c r="M20"/>
  <c r="L20"/>
  <c r="K20"/>
  <c r="J20"/>
  <c r="I20"/>
  <c r="H20"/>
  <c r="G20"/>
  <c r="F20"/>
  <c r="E20"/>
  <c r="T18"/>
  <c r="N17"/>
  <c r="M17"/>
  <c r="L17"/>
  <c r="K17"/>
  <c r="J17"/>
  <c r="I17"/>
  <c r="H17"/>
  <c r="G17"/>
  <c r="F17"/>
  <c r="E17"/>
  <c r="T15"/>
  <c r="N14"/>
  <c r="M14"/>
  <c r="L14"/>
  <c r="K14"/>
  <c r="J14"/>
  <c r="I14"/>
  <c r="H14"/>
  <c r="G14"/>
  <c r="F14"/>
  <c r="E14"/>
  <c r="T12"/>
  <c r="N11"/>
  <c r="M11"/>
  <c r="L11"/>
  <c r="K11"/>
  <c r="J11"/>
  <c r="I11"/>
  <c r="H11"/>
  <c r="G11"/>
  <c r="F11"/>
  <c r="E11"/>
  <c r="T9"/>
  <c r="N8"/>
  <c r="M8"/>
  <c r="L8"/>
  <c r="K8"/>
  <c r="J8"/>
  <c r="I8"/>
  <c r="H8"/>
  <c r="G8"/>
  <c r="F8"/>
  <c r="E8"/>
  <c r="T6"/>
  <c r="T5"/>
  <c r="F4"/>
  <c r="G4" s="1"/>
  <c r="H4" s="1"/>
  <c r="I4" s="1"/>
  <c r="J4" s="1"/>
  <c r="K4" s="1"/>
  <c r="L4" s="1"/>
  <c r="M4" s="1"/>
  <c r="N4" s="1"/>
  <c r="O4" s="1"/>
  <c r="P4" s="1"/>
  <c r="Q4" s="1"/>
  <c r="R4" s="1"/>
  <c r="S4" s="1"/>
  <c r="T52" i="154"/>
  <c r="S51"/>
  <c r="M51"/>
  <c r="L51"/>
  <c r="K51"/>
  <c r="J51"/>
  <c r="I51"/>
  <c r="H51"/>
  <c r="G51"/>
  <c r="F51"/>
  <c r="E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T6"/>
  <c r="T5"/>
  <c r="F4"/>
  <c r="G4" s="1"/>
  <c r="H4" s="1"/>
  <c r="I4" s="1"/>
  <c r="J4" s="1"/>
  <c r="K4" s="1"/>
  <c r="L4" s="1"/>
  <c r="M4" s="1"/>
  <c r="N4" s="1"/>
  <c r="O4" s="1"/>
  <c r="P4" s="1"/>
  <c r="Q4" s="1"/>
  <c r="R4" s="1"/>
  <c r="S4" s="1"/>
  <c r="I45" i="155" l="1"/>
  <c r="M45"/>
  <c r="H51" i="147"/>
  <c r="L51"/>
  <c r="E45" i="155"/>
  <c r="T8"/>
  <c r="H45"/>
  <c r="L45"/>
  <c r="G45"/>
  <c r="K45"/>
  <c r="F45"/>
  <c r="J45"/>
  <c r="N45"/>
  <c r="U16" i="147"/>
  <c r="U10"/>
  <c r="U18"/>
  <c r="I50"/>
  <c r="M50"/>
  <c r="U20"/>
  <c r="U12"/>
  <c r="U22"/>
  <c r="U49"/>
  <c r="U8"/>
  <c r="U26"/>
  <c r="G28"/>
  <c r="K28"/>
  <c r="H28"/>
  <c r="L28"/>
  <c r="U14"/>
  <c r="U24"/>
  <c r="F50"/>
  <c r="U50" s="1"/>
  <c r="J50"/>
  <c r="N50"/>
  <c r="F28"/>
  <c r="N28"/>
  <c r="N52" s="1"/>
  <c r="U32"/>
  <c r="U36"/>
  <c r="U40"/>
  <c r="U44"/>
  <c r="U48"/>
  <c r="I51"/>
  <c r="M51"/>
  <c r="G50"/>
  <c r="G52" s="1"/>
  <c r="K50"/>
  <c r="U34"/>
  <c r="U38"/>
  <c r="U42"/>
  <c r="U46"/>
  <c r="J28"/>
  <c r="J52" s="1"/>
  <c r="I28"/>
  <c r="I52" s="1"/>
  <c r="M28"/>
  <c r="M52" s="1"/>
  <c r="F51"/>
  <c r="J51"/>
  <c r="N51"/>
  <c r="H50"/>
  <c r="L50"/>
  <c r="L52"/>
  <c r="U27"/>
  <c r="U30"/>
  <c r="U6"/>
  <c r="T11" i="155"/>
  <c r="T14"/>
  <c r="T17"/>
  <c r="T20"/>
  <c r="T23"/>
  <c r="T26"/>
  <c r="T29"/>
  <c r="T32"/>
  <c r="T35"/>
  <c r="T38"/>
  <c r="T41"/>
  <c r="T44"/>
  <c r="T51" i="154"/>
  <c r="F52" i="147" l="1"/>
  <c r="T45" i="155"/>
  <c r="K52" i="147"/>
  <c r="H52"/>
  <c r="U51"/>
  <c r="U28"/>
  <c r="U52" l="1"/>
  <c r="D8" i="150"/>
  <c r="C20"/>
  <c r="D19"/>
  <c r="D18"/>
  <c r="D17"/>
  <c r="D16"/>
  <c r="D15"/>
  <c r="D14"/>
  <c r="D13"/>
  <c r="D12"/>
  <c r="D11"/>
  <c r="D10"/>
  <c r="D9"/>
  <c r="D7"/>
  <c r="D6"/>
  <c r="D5"/>
  <c r="D20" l="1"/>
  <c r="F5" i="145"/>
  <c r="F6"/>
  <c r="F7"/>
  <c r="F8"/>
  <c r="F9"/>
  <c r="F10"/>
  <c r="F14"/>
  <c r="E15"/>
  <c r="F9" i="91"/>
  <c r="F10" s="1"/>
  <c r="G9"/>
  <c r="H9"/>
  <c r="I9"/>
  <c r="J9"/>
  <c r="K9"/>
  <c r="L9"/>
  <c r="M9"/>
  <c r="N9"/>
  <c r="U8"/>
  <c r="U7"/>
  <c r="R13" i="135"/>
  <c r="W41" i="92"/>
  <c r="W40" s="1"/>
  <c r="K33"/>
  <c r="L33"/>
  <c r="M33"/>
  <c r="N33"/>
  <c r="O33"/>
  <c r="P33"/>
  <c r="W16"/>
  <c r="W13" s="1"/>
  <c r="N6" i="143"/>
  <c r="N7"/>
  <c r="N8"/>
  <c r="N9"/>
  <c r="N10"/>
  <c r="N11"/>
  <c r="D12"/>
  <c r="E12"/>
  <c r="F12"/>
  <c r="G12"/>
  <c r="H12"/>
  <c r="I12"/>
  <c r="J12"/>
  <c r="K12"/>
  <c r="L12"/>
  <c r="M12"/>
  <c r="N13"/>
  <c r="N14"/>
  <c r="N15"/>
  <c r="N16"/>
  <c r="N17"/>
  <c r="N18"/>
  <c r="N19"/>
  <c r="D20"/>
  <c r="E20"/>
  <c r="F20"/>
  <c r="G20"/>
  <c r="H20"/>
  <c r="I20"/>
  <c r="J20"/>
  <c r="K20"/>
  <c r="L20"/>
  <c r="M20"/>
  <c r="N21"/>
  <c r="N22"/>
  <c r="N23"/>
  <c r="N24"/>
  <c r="N25"/>
  <c r="N26"/>
  <c r="N27"/>
  <c r="D28"/>
  <c r="E28"/>
  <c r="F28"/>
  <c r="G28"/>
  <c r="H28"/>
  <c r="I28"/>
  <c r="J28"/>
  <c r="K28"/>
  <c r="L28"/>
  <c r="M28"/>
  <c r="N29"/>
  <c r="N30"/>
  <c r="D31"/>
  <c r="E31"/>
  <c r="F31"/>
  <c r="G31"/>
  <c r="H31"/>
  <c r="I31"/>
  <c r="J31"/>
  <c r="K31"/>
  <c r="L31"/>
  <c r="M31"/>
  <c r="S6" i="142"/>
  <c r="S7"/>
  <c r="S8"/>
  <c r="S9"/>
  <c r="S10"/>
  <c r="S11"/>
  <c r="D12"/>
  <c r="E12"/>
  <c r="F12"/>
  <c r="G12"/>
  <c r="H12"/>
  <c r="I12"/>
  <c r="J12"/>
  <c r="K12"/>
  <c r="R12"/>
  <c r="S13"/>
  <c r="S14"/>
  <c r="S15"/>
  <c r="S16"/>
  <c r="S17"/>
  <c r="S18"/>
  <c r="D19"/>
  <c r="E19"/>
  <c r="F19"/>
  <c r="G19"/>
  <c r="H19"/>
  <c r="I19"/>
  <c r="J19"/>
  <c r="K19"/>
  <c r="R19"/>
  <c r="S20"/>
  <c r="S21"/>
  <c r="S22"/>
  <c r="S23"/>
  <c r="S24"/>
  <c r="S25"/>
  <c r="S26"/>
  <c r="S27"/>
  <c r="S28"/>
  <c r="S29"/>
  <c r="D30"/>
  <c r="E30"/>
  <c r="F30"/>
  <c r="G30"/>
  <c r="H30"/>
  <c r="I30"/>
  <c r="J30"/>
  <c r="K30"/>
  <c r="Q30"/>
  <c r="R30"/>
  <c r="S31"/>
  <c r="S32"/>
  <c r="D33"/>
  <c r="E33"/>
  <c r="F33"/>
  <c r="G33"/>
  <c r="H33"/>
  <c r="I33"/>
  <c r="J33"/>
  <c r="K33"/>
  <c r="Q33"/>
  <c r="R33"/>
  <c r="G34" l="1"/>
  <c r="K32" i="143"/>
  <c r="J32"/>
  <c r="F32"/>
  <c r="F15" i="145"/>
  <c r="K34" i="142"/>
  <c r="G32" i="143"/>
  <c r="M32"/>
  <c r="I32"/>
  <c r="E32"/>
  <c r="L32"/>
  <c r="H32"/>
  <c r="D32"/>
  <c r="Q34" i="142"/>
  <c r="H34"/>
  <c r="U9" i="91"/>
  <c r="U10" s="1"/>
  <c r="W33" i="92"/>
  <c r="H12"/>
  <c r="H10" s="1"/>
  <c r="N20" i="143"/>
  <c r="N12"/>
  <c r="N31"/>
  <c r="N28"/>
  <c r="D34" i="142"/>
  <c r="J34"/>
  <c r="F34"/>
  <c r="S33"/>
  <c r="S30"/>
  <c r="S12"/>
  <c r="R34"/>
  <c r="I34"/>
  <c r="E34"/>
  <c r="S19"/>
  <c r="N32" i="143" l="1"/>
  <c r="S34" i="142"/>
  <c r="G10" i="91"/>
  <c r="M32" i="139" l="1"/>
  <c r="L32"/>
  <c r="K32"/>
  <c r="J32"/>
  <c r="I32"/>
  <c r="H32"/>
  <c r="G32"/>
  <c r="F32"/>
  <c r="E32"/>
  <c r="D32"/>
  <c r="N31"/>
  <c r="N30"/>
  <c r="M29"/>
  <c r="L29"/>
  <c r="K29"/>
  <c r="J29"/>
  <c r="I29"/>
  <c r="H29"/>
  <c r="G29"/>
  <c r="F29"/>
  <c r="E29"/>
  <c r="D29"/>
  <c r="N28"/>
  <c r="N27"/>
  <c r="N26"/>
  <c r="N25"/>
  <c r="N24"/>
  <c r="N23"/>
  <c r="N22"/>
  <c r="M21"/>
  <c r="L21"/>
  <c r="K21"/>
  <c r="J21"/>
  <c r="I21"/>
  <c r="H21"/>
  <c r="G21"/>
  <c r="G33" s="1"/>
  <c r="F21"/>
  <c r="E21"/>
  <c r="D21"/>
  <c r="D33" s="1"/>
  <c r="N20"/>
  <c r="N19"/>
  <c r="N18"/>
  <c r="N17"/>
  <c r="N16"/>
  <c r="N15"/>
  <c r="N14"/>
  <c r="N6"/>
  <c r="G5" i="91"/>
  <c r="H5" s="1"/>
  <c r="I5" s="1"/>
  <c r="J5" s="1"/>
  <c r="K5" s="1"/>
  <c r="L5" s="1"/>
  <c r="M5" s="1"/>
  <c r="N5" s="1"/>
  <c r="O5" s="1"/>
  <c r="P5" s="1"/>
  <c r="Q5" s="1"/>
  <c r="R5" s="1"/>
  <c r="S5" s="1"/>
  <c r="T5" s="1"/>
  <c r="G4" i="137"/>
  <c r="H4" s="1"/>
  <c r="R32" i="135"/>
  <c r="Q32"/>
  <c r="K32"/>
  <c r="J32"/>
  <c r="I32"/>
  <c r="H32"/>
  <c r="G32"/>
  <c r="F32"/>
  <c r="E32"/>
  <c r="D32"/>
  <c r="S31"/>
  <c r="S30"/>
  <c r="R29"/>
  <c r="Q29"/>
  <c r="K29"/>
  <c r="J29"/>
  <c r="I29"/>
  <c r="H29"/>
  <c r="G29"/>
  <c r="F29"/>
  <c r="E29"/>
  <c r="D29"/>
  <c r="S28"/>
  <c r="S27"/>
  <c r="S26"/>
  <c r="S25"/>
  <c r="S24"/>
  <c r="S23"/>
  <c r="S22"/>
  <c r="K21"/>
  <c r="J21"/>
  <c r="I21"/>
  <c r="H21"/>
  <c r="G21"/>
  <c r="F21"/>
  <c r="E21"/>
  <c r="D21"/>
  <c r="S20"/>
  <c r="S19"/>
  <c r="S18"/>
  <c r="S17"/>
  <c r="S16"/>
  <c r="S15"/>
  <c r="S14"/>
  <c r="K13"/>
  <c r="J13"/>
  <c r="I13"/>
  <c r="H13"/>
  <c r="G13"/>
  <c r="F13"/>
  <c r="E13"/>
  <c r="D13"/>
  <c r="F33" i="139" l="1"/>
  <c r="J33"/>
  <c r="K33"/>
  <c r="S21" i="135"/>
  <c r="S13"/>
  <c r="H33"/>
  <c r="Q33"/>
  <c r="N21" i="139"/>
  <c r="E33"/>
  <c r="I33"/>
  <c r="M33"/>
  <c r="N29"/>
  <c r="H33"/>
  <c r="L33"/>
  <c r="N32"/>
  <c r="N13"/>
  <c r="E33" i="135"/>
  <c r="I33"/>
  <c r="R33"/>
  <c r="F33"/>
  <c r="J33"/>
  <c r="S32"/>
  <c r="S29"/>
  <c r="G33"/>
  <c r="K33"/>
  <c r="D33"/>
  <c r="N33" i="139" l="1"/>
  <c r="S33" i="135"/>
  <c r="I10" i="91"/>
  <c r="H10"/>
  <c r="J10"/>
  <c r="N12" i="92" l="1"/>
  <c r="N10" s="1"/>
  <c r="M12"/>
  <c r="M10" s="1"/>
  <c r="K12" l="1"/>
  <c r="J12"/>
  <c r="P12"/>
  <c r="I12"/>
  <c r="O12"/>
  <c r="L12"/>
  <c r="I4"/>
  <c r="J4" s="1"/>
  <c r="K4" s="1"/>
  <c r="L4" s="1"/>
  <c r="M4" s="1"/>
  <c r="N4" s="1"/>
  <c r="O4" s="1"/>
  <c r="P4" s="1"/>
  <c r="Q4" s="1"/>
  <c r="R4" s="1"/>
  <c r="S4" s="1"/>
  <c r="T4" s="1"/>
  <c r="U4" s="1"/>
  <c r="V4" s="1"/>
  <c r="K10" i="91"/>
  <c r="L10"/>
  <c r="E7" i="114"/>
  <c r="F7"/>
  <c r="G7"/>
  <c r="H7"/>
  <c r="I7"/>
  <c r="J7"/>
  <c r="K7"/>
  <c r="L7"/>
  <c r="M7"/>
  <c r="N7"/>
  <c r="O7"/>
  <c r="P7"/>
  <c r="Q6"/>
  <c r="Q5"/>
  <c r="M10" i="91"/>
  <c r="N10"/>
  <c r="W12" i="92" l="1"/>
  <c r="P10"/>
  <c r="J10"/>
  <c r="O10"/>
  <c r="L10"/>
  <c r="K10"/>
  <c r="Q7" i="114"/>
  <c r="I10" i="92" l="1"/>
  <c r="W10" s="1"/>
</calcChain>
</file>

<file path=xl/sharedStrings.xml><?xml version="1.0" encoding="utf-8"?>
<sst xmlns="http://schemas.openxmlformats.org/spreadsheetml/2006/main" count="881" uniqueCount="364">
  <si>
    <t>（単位：千円）</t>
    <rPh sb="1" eb="3">
      <t>タンイ</t>
    </rPh>
    <rPh sb="4" eb="6">
      <t>センエン</t>
    </rPh>
    <phoneticPr fontId="3"/>
  </si>
  <si>
    <t>月</t>
    <rPh sb="0" eb="1">
      <t>ツキ</t>
    </rPh>
    <phoneticPr fontId="3"/>
  </si>
  <si>
    <t>5月</t>
  </si>
  <si>
    <t>6月</t>
  </si>
  <si>
    <t>7月</t>
  </si>
  <si>
    <t>8月</t>
  </si>
  <si>
    <t>9月</t>
  </si>
  <si>
    <t>10月</t>
  </si>
  <si>
    <t>11月</t>
  </si>
  <si>
    <t>12月</t>
  </si>
  <si>
    <t>1月</t>
  </si>
  <si>
    <t>2月</t>
  </si>
  <si>
    <t>3月</t>
  </si>
  <si>
    <t>合計</t>
    <rPh sb="0" eb="2">
      <t>ゴウケイ</t>
    </rPh>
    <phoneticPr fontId="6"/>
  </si>
  <si>
    <t>4月</t>
    <rPh sb="1" eb="2">
      <t>ガツ</t>
    </rPh>
    <phoneticPr fontId="6"/>
  </si>
  <si>
    <t>日数</t>
    <rPh sb="0" eb="2">
      <t>ニッスウ</t>
    </rPh>
    <phoneticPr fontId="6"/>
  </si>
  <si>
    <t>運営費</t>
    <rPh sb="0" eb="3">
      <t>ウンエイヒ</t>
    </rPh>
    <phoneticPr fontId="3"/>
  </si>
  <si>
    <t>単位</t>
    <rPh sb="0" eb="2">
      <t>タンイ</t>
    </rPh>
    <phoneticPr fontId="6"/>
  </si>
  <si>
    <t>円/月</t>
    <rPh sb="0" eb="1">
      <t>エン</t>
    </rPh>
    <rPh sb="2" eb="3">
      <t>ツキ</t>
    </rPh>
    <phoneticPr fontId="6"/>
  </si>
  <si>
    <t>年間</t>
    <rPh sb="0" eb="2">
      <t>ネンカン</t>
    </rPh>
    <phoneticPr fontId="6"/>
  </si>
  <si>
    <t>電力基本料金（固定的費用）</t>
    <rPh sb="0" eb="2">
      <t>デンリョク</t>
    </rPh>
    <rPh sb="2" eb="4">
      <t>キホン</t>
    </rPh>
    <rPh sb="4" eb="6">
      <t>リョウキン</t>
    </rPh>
    <rPh sb="7" eb="10">
      <t>コテイテキ</t>
    </rPh>
    <rPh sb="10" eb="12">
      <t>ヒヨウ</t>
    </rPh>
    <phoneticPr fontId="6"/>
  </si>
  <si>
    <t>電力従量料金（変動的費用）</t>
    <rPh sb="0" eb="2">
      <t>デンリョク</t>
    </rPh>
    <rPh sb="2" eb="4">
      <t>ジュウリョウ</t>
    </rPh>
    <rPh sb="4" eb="6">
      <t>リョウキン</t>
    </rPh>
    <rPh sb="7" eb="9">
      <t>ヘンドウ</t>
    </rPh>
    <rPh sb="9" eb="10">
      <t>テキ</t>
    </rPh>
    <rPh sb="10" eb="11">
      <t>ヒ</t>
    </rPh>
    <rPh sb="11" eb="12">
      <t>ヨウ</t>
    </rPh>
    <phoneticPr fontId="6"/>
  </si>
  <si>
    <t>合　　計</t>
    <rPh sb="0" eb="1">
      <t>ゴウ</t>
    </rPh>
    <rPh sb="3" eb="4">
      <t>ケイ</t>
    </rPh>
    <phoneticPr fontId="3"/>
  </si>
  <si>
    <t>運　　　営　　　期　　　間</t>
    <phoneticPr fontId="3"/>
  </si>
  <si>
    <t>　　　　　　　　　　　　　　　　年度
 費目</t>
    <rPh sb="16" eb="18">
      <t>ネンド</t>
    </rPh>
    <rPh sb="20" eb="22">
      <t>ヒモク</t>
    </rPh>
    <phoneticPr fontId="3"/>
  </si>
  <si>
    <t>年　　　　　　度</t>
    <rPh sb="0" eb="1">
      <t>ネン</t>
    </rPh>
    <rPh sb="7" eb="8">
      <t>ド</t>
    </rPh>
    <phoneticPr fontId="18"/>
  </si>
  <si>
    <t>合計</t>
    <rPh sb="0" eb="2">
      <t>ゴウケイ</t>
    </rPh>
    <phoneticPr fontId="18"/>
  </si>
  <si>
    <t>備　　　　　　考</t>
    <rPh sb="0" eb="1">
      <t>ソナエ</t>
    </rPh>
    <rPh sb="7" eb="8">
      <t>コウ</t>
    </rPh>
    <phoneticPr fontId="18"/>
  </si>
  <si>
    <t>千円／年</t>
    <rPh sb="0" eb="2">
      <t>センエン</t>
    </rPh>
    <rPh sb="3" eb="4">
      <t>ネン</t>
    </rPh>
    <phoneticPr fontId="18"/>
  </si>
  <si>
    <t>固定費</t>
    <rPh sb="0" eb="3">
      <t>コテイヒ</t>
    </rPh>
    <phoneticPr fontId="18"/>
  </si>
  <si>
    <t>電気基本料金</t>
    <rPh sb="0" eb="2">
      <t>デンキ</t>
    </rPh>
    <rPh sb="2" eb="4">
      <t>キホン</t>
    </rPh>
    <rPh sb="4" eb="6">
      <t>リョウキン</t>
    </rPh>
    <phoneticPr fontId="18"/>
  </si>
  <si>
    <t>電気使用料（従量料金）</t>
    <rPh sb="0" eb="2">
      <t>デンキ</t>
    </rPh>
    <rPh sb="2" eb="4">
      <t>シヨウ</t>
    </rPh>
    <rPh sb="4" eb="5">
      <t>リョウ</t>
    </rPh>
    <rPh sb="6" eb="8">
      <t>ジュウリョウ</t>
    </rPh>
    <rPh sb="8" eb="10">
      <t>リョウキン</t>
    </rPh>
    <phoneticPr fontId="18"/>
  </si>
  <si>
    <t>燃料費</t>
    <rPh sb="0" eb="2">
      <t>ネンリョウ</t>
    </rPh>
    <rPh sb="2" eb="3">
      <t>ヒ</t>
    </rPh>
    <phoneticPr fontId="18"/>
  </si>
  <si>
    <t>　企　業　名</t>
    <rPh sb="1" eb="2">
      <t>キ</t>
    </rPh>
    <rPh sb="3" eb="4">
      <t>ギョウ</t>
    </rPh>
    <rPh sb="5" eb="6">
      <t>メイ</t>
    </rPh>
    <phoneticPr fontId="3"/>
  </si>
  <si>
    <t>ｔ／年</t>
    <rPh sb="2" eb="3">
      <t>ネン</t>
    </rPh>
    <phoneticPr fontId="4"/>
  </si>
  <si>
    <t>運営費（固定費＋変動費）</t>
    <rPh sb="0" eb="2">
      <t>ウンエイ</t>
    </rPh>
    <rPh sb="2" eb="3">
      <t>ヒ</t>
    </rPh>
    <rPh sb="4" eb="7">
      <t>コテイヒ</t>
    </rPh>
    <rPh sb="8" eb="10">
      <t>ヘンドウ</t>
    </rPh>
    <rPh sb="10" eb="11">
      <t>ヒ</t>
    </rPh>
    <phoneticPr fontId="18"/>
  </si>
  <si>
    <t>運営費</t>
    <rPh sb="0" eb="2">
      <t>ウンエイ</t>
    </rPh>
    <rPh sb="2" eb="3">
      <t>ヒ</t>
    </rPh>
    <phoneticPr fontId="3"/>
  </si>
  <si>
    <t>①固定費　（消費税抜き）</t>
    <rPh sb="1" eb="4">
      <t>コテイヒ</t>
    </rPh>
    <rPh sb="6" eb="9">
      <t>ショウヒゼイ</t>
    </rPh>
    <rPh sb="9" eb="10">
      <t>ヌ</t>
    </rPh>
    <phoneticPr fontId="3"/>
  </si>
  <si>
    <t>②変動費　（消費税抜き）</t>
    <rPh sb="1" eb="4">
      <t>ヘンドウヒ</t>
    </rPh>
    <rPh sb="6" eb="9">
      <t>ショウヒゼイ</t>
    </rPh>
    <rPh sb="9" eb="10">
      <t>ヌ</t>
    </rPh>
    <phoneticPr fontId="3"/>
  </si>
  <si>
    <t>③運営費（①+②）
　（消費税抜き）</t>
    <rPh sb="1" eb="3">
      <t>ウンエイ</t>
    </rPh>
    <rPh sb="3" eb="4">
      <t>ヒ</t>
    </rPh>
    <rPh sb="12" eb="15">
      <t>ショウヒゼイ</t>
    </rPh>
    <rPh sb="15" eb="16">
      <t>ヌ</t>
    </rPh>
    <phoneticPr fontId="3"/>
  </si>
  <si>
    <t>④運営費
　（消費税込み）</t>
    <rPh sb="1" eb="3">
      <t>ウンエイ</t>
    </rPh>
    <rPh sb="3" eb="4">
      <t>ヒ</t>
    </rPh>
    <rPh sb="7" eb="9">
      <t>ショウヒ</t>
    </rPh>
    <rPh sb="9" eb="10">
      <t>ゼイ</t>
    </rPh>
    <rPh sb="10" eb="11">
      <t>コミ</t>
    </rPh>
    <phoneticPr fontId="3"/>
  </si>
  <si>
    <t>t/年として計算してください。</t>
    <rPh sb="2" eb="3">
      <t>ネン</t>
    </rPh>
    <rPh sb="6" eb="8">
      <t>ケイサン</t>
    </rPh>
    <phoneticPr fontId="4"/>
  </si>
  <si>
    <t>契約種別</t>
    <rPh sb="0" eb="2">
      <t>ケイヤク</t>
    </rPh>
    <rPh sb="2" eb="4">
      <t>シュベツ</t>
    </rPh>
    <phoneticPr fontId="6"/>
  </si>
  <si>
    <t>契約電力（kW）</t>
    <rPh sb="0" eb="2">
      <t>ケイヤク</t>
    </rPh>
    <rPh sb="2" eb="4">
      <t>デンリョク</t>
    </rPh>
    <phoneticPr fontId="6"/>
  </si>
  <si>
    <t>＜買電契約電力内訳＞</t>
    <rPh sb="1" eb="2">
      <t>カ</t>
    </rPh>
    <rPh sb="3" eb="5">
      <t>ケイヤク</t>
    </rPh>
    <rPh sb="5" eb="7">
      <t>デンリョク</t>
    </rPh>
    <rPh sb="7" eb="9">
      <t>ウチワケ</t>
    </rPh>
    <phoneticPr fontId="6"/>
  </si>
  <si>
    <t>（単位：千円）</t>
    <rPh sb="1" eb="3">
      <t>タンイ</t>
    </rPh>
    <rPh sb="4" eb="5">
      <t>セン</t>
    </rPh>
    <rPh sb="5" eb="6">
      <t>エン</t>
    </rPh>
    <phoneticPr fontId="3"/>
  </si>
  <si>
    <t>　　　　　　　　　　　　　年　　度
　項　　目</t>
    <rPh sb="13" eb="14">
      <t>トシ</t>
    </rPh>
    <rPh sb="16" eb="17">
      <t>ド</t>
    </rPh>
    <rPh sb="20" eb="21">
      <t>コウ</t>
    </rPh>
    <rPh sb="23" eb="24">
      <t>メ</t>
    </rPh>
    <phoneticPr fontId="3"/>
  </si>
  <si>
    <t>頻度</t>
    <phoneticPr fontId="4"/>
  </si>
  <si>
    <t>金額</t>
    <rPh sb="0" eb="2">
      <t>キンガク</t>
    </rPh>
    <phoneticPr fontId="4"/>
  </si>
  <si>
    <t>合計</t>
    <rPh sb="0" eb="1">
      <t>ゴウ</t>
    </rPh>
    <rPh sb="1" eb="2">
      <t>ケイ</t>
    </rPh>
    <phoneticPr fontId="4"/>
  </si>
  <si>
    <t>(2023)</t>
  </si>
  <si>
    <t>(2024)</t>
  </si>
  <si>
    <t>(2025)</t>
  </si>
  <si>
    <t>(2026)</t>
  </si>
  <si>
    <t>(2027)</t>
  </si>
  <si>
    <t>(2028)</t>
  </si>
  <si>
    <t>法定点検・定期点検等費用</t>
    <rPh sb="0" eb="2">
      <t>ホウテイ</t>
    </rPh>
    <rPh sb="2" eb="4">
      <t>テンケン</t>
    </rPh>
    <rPh sb="5" eb="7">
      <t>テイキ</t>
    </rPh>
    <rPh sb="7" eb="9">
      <t>テンケン</t>
    </rPh>
    <rPh sb="9" eb="10">
      <t>トウ</t>
    </rPh>
    <rPh sb="10" eb="12">
      <t>ヒヨウ</t>
    </rPh>
    <phoneticPr fontId="3"/>
  </si>
  <si>
    <t>小　計</t>
  </si>
  <si>
    <t>補修費用</t>
    <rPh sb="0" eb="2">
      <t>ホシュウ</t>
    </rPh>
    <rPh sb="2" eb="4">
      <t>ヒヨウ</t>
    </rPh>
    <phoneticPr fontId="3"/>
  </si>
  <si>
    <t>更新費用</t>
    <rPh sb="0" eb="2">
      <t>コウシン</t>
    </rPh>
    <rPh sb="2" eb="4">
      <t>ヒヨウ</t>
    </rPh>
    <phoneticPr fontId="3"/>
  </si>
  <si>
    <t>その他</t>
    <rPh sb="2" eb="3">
      <t>タ</t>
    </rPh>
    <phoneticPr fontId="3"/>
  </si>
  <si>
    <t>小　計</t>
    <rPh sb="0" eb="1">
      <t>ショウ</t>
    </rPh>
    <rPh sb="2" eb="3">
      <t>ケイ</t>
    </rPh>
    <phoneticPr fontId="3"/>
  </si>
  <si>
    <t>合　計</t>
    <rPh sb="0" eb="1">
      <t>ゴウ</t>
    </rPh>
    <phoneticPr fontId="3"/>
  </si>
  <si>
    <t>※機器の補修・更新等費用は各装置・各機器ごとに記載すること。</t>
    <rPh sb="1" eb="3">
      <t>キキ</t>
    </rPh>
    <rPh sb="4" eb="6">
      <t>ホシュウ</t>
    </rPh>
    <rPh sb="7" eb="9">
      <t>コウシン</t>
    </rPh>
    <rPh sb="9" eb="10">
      <t>トウ</t>
    </rPh>
    <rPh sb="10" eb="12">
      <t>ヒヨウ</t>
    </rPh>
    <rPh sb="13" eb="14">
      <t>カク</t>
    </rPh>
    <rPh sb="14" eb="16">
      <t>ソウチ</t>
    </rPh>
    <rPh sb="17" eb="18">
      <t>カク</t>
    </rPh>
    <rPh sb="18" eb="20">
      <t>キキ</t>
    </rPh>
    <rPh sb="23" eb="25">
      <t>キサイ</t>
    </rPh>
    <phoneticPr fontId="3"/>
  </si>
  <si>
    <t>※記入欄が足りない場合は適宜追加すること。</t>
    <rPh sb="1" eb="3">
      <t>キニュウ</t>
    </rPh>
    <rPh sb="3" eb="4">
      <t>ラン</t>
    </rPh>
    <rPh sb="5" eb="6">
      <t>タ</t>
    </rPh>
    <rPh sb="9" eb="11">
      <t>バアイ</t>
    </rPh>
    <rPh sb="12" eb="14">
      <t>テキギ</t>
    </rPh>
    <rPh sb="14" eb="16">
      <t>ツイカ</t>
    </rPh>
    <phoneticPr fontId="3"/>
  </si>
  <si>
    <t>補修費用</t>
    <rPh sb="0" eb="2">
      <t>ホシュウ</t>
    </rPh>
    <phoneticPr fontId="3"/>
  </si>
  <si>
    <t>（受入供給設備）
ごみｸﾚｰﾝﾌﾞﾚｰｷﾊﾟｯﾄﾞ交換</t>
    <rPh sb="1" eb="3">
      <t>ウケイレ</t>
    </rPh>
    <rPh sb="3" eb="5">
      <t>キョウキュウ</t>
    </rPh>
    <rPh sb="5" eb="7">
      <t>セツビ</t>
    </rPh>
    <rPh sb="25" eb="27">
      <t>コウカン</t>
    </rPh>
    <phoneticPr fontId="3"/>
  </si>
  <si>
    <t>3年</t>
    <rPh sb="1" eb="2">
      <t>ネン</t>
    </rPh>
    <phoneticPr fontId="26"/>
  </si>
  <si>
    <t>（受入供給設備）
ごみクレーンバケット交換</t>
    <rPh sb="1" eb="3">
      <t>ウケイレ</t>
    </rPh>
    <rPh sb="3" eb="5">
      <t>キョウキュウ</t>
    </rPh>
    <rPh sb="5" eb="7">
      <t>セツビ</t>
    </rPh>
    <rPh sb="19" eb="21">
      <t>コウカン</t>
    </rPh>
    <phoneticPr fontId="3"/>
  </si>
  <si>
    <t>5年</t>
    <rPh sb="1" eb="2">
      <t>ネン</t>
    </rPh>
    <phoneticPr fontId="26"/>
  </si>
  <si>
    <t>（受入供給設備）
脱臭装置活性炭交換</t>
    <rPh sb="1" eb="3">
      <t>ウケイレ</t>
    </rPh>
    <rPh sb="3" eb="5">
      <t>キョウキュウ</t>
    </rPh>
    <rPh sb="5" eb="7">
      <t>セツビ</t>
    </rPh>
    <rPh sb="9" eb="11">
      <t>ダッシュウ</t>
    </rPh>
    <rPh sb="11" eb="13">
      <t>ソウチ</t>
    </rPh>
    <rPh sb="13" eb="16">
      <t>カッセイタン</t>
    </rPh>
    <rPh sb="16" eb="18">
      <t>コウカン</t>
    </rPh>
    <phoneticPr fontId="3"/>
  </si>
  <si>
    <t>毎年</t>
    <rPh sb="0" eb="2">
      <t>マイトシ</t>
    </rPh>
    <phoneticPr fontId="3"/>
  </si>
  <si>
    <t>（排ガス処理設備）
バグフィルタろ布交換</t>
    <rPh sb="1" eb="2">
      <t>ハイ</t>
    </rPh>
    <rPh sb="4" eb="6">
      <t>ショリ</t>
    </rPh>
    <rPh sb="6" eb="8">
      <t>セツビ</t>
    </rPh>
    <rPh sb="17" eb="18">
      <t>フ</t>
    </rPh>
    <rPh sb="18" eb="20">
      <t>コウカン</t>
    </rPh>
    <phoneticPr fontId="3"/>
  </si>
  <si>
    <r>
      <t>5</t>
    </r>
    <r>
      <rPr>
        <sz val="11"/>
        <rFont val="ＭＳ Ｐゴシック"/>
        <family val="3"/>
        <charset val="128"/>
      </rPr>
      <t>年</t>
    </r>
    <rPh sb="1" eb="2">
      <t>ネン</t>
    </rPh>
    <phoneticPr fontId="26"/>
  </si>
  <si>
    <t>（排ガス処理設備）
触媒交換</t>
    <rPh sb="1" eb="2">
      <t>ハイ</t>
    </rPh>
    <rPh sb="4" eb="6">
      <t>ショリ</t>
    </rPh>
    <rPh sb="6" eb="8">
      <t>セツビ</t>
    </rPh>
    <rPh sb="10" eb="12">
      <t>ショクバイ</t>
    </rPh>
    <rPh sb="12" eb="14">
      <t>コウカン</t>
    </rPh>
    <phoneticPr fontId="3"/>
  </si>
  <si>
    <r>
      <t>4</t>
    </r>
    <r>
      <rPr>
        <sz val="11"/>
        <rFont val="ＭＳ Ｐゴシック"/>
        <family val="3"/>
        <charset val="128"/>
      </rPr>
      <t>年</t>
    </r>
    <rPh sb="1" eb="2">
      <t>ネン</t>
    </rPh>
    <phoneticPr fontId="26"/>
  </si>
  <si>
    <t>更新費用</t>
    <rPh sb="0" eb="2">
      <t>コウシン</t>
    </rPh>
    <phoneticPr fontId="3"/>
  </si>
  <si>
    <t>平成31</t>
    <phoneticPr fontId="3"/>
  </si>
  <si>
    <t>(2019)</t>
    <phoneticPr fontId="4"/>
  </si>
  <si>
    <t>(2020)</t>
    <phoneticPr fontId="4"/>
  </si>
  <si>
    <t>(2021)</t>
  </si>
  <si>
    <t>(2022)</t>
  </si>
  <si>
    <t>平成31</t>
    <rPh sb="0" eb="2">
      <t>ヘイセイ</t>
    </rPh>
    <phoneticPr fontId="4"/>
  </si>
  <si>
    <t>(2019)</t>
    <phoneticPr fontId="4"/>
  </si>
  <si>
    <t>(2021)</t>
    <phoneticPr fontId="3"/>
  </si>
  <si>
    <t>(2022)</t>
    <phoneticPr fontId="3"/>
  </si>
  <si>
    <t>※機器の補修・更新等費用は各装置・各機器ごとに記載すること。</t>
  </si>
  <si>
    <t>※記入欄が足りない場合は適宜追加すること。</t>
  </si>
  <si>
    <t>業務計画書</t>
    <rPh sb="0" eb="2">
      <t>ギョウム</t>
    </rPh>
    <rPh sb="2" eb="5">
      <t>ケイカクショ</t>
    </rPh>
    <phoneticPr fontId="3"/>
  </si>
  <si>
    <t>※記入欄が足りない場合は適宜追加してください。</t>
    <rPh sb="1" eb="3">
      <t>キニュウ</t>
    </rPh>
    <rPh sb="3" eb="4">
      <t>ラン</t>
    </rPh>
    <rPh sb="5" eb="6">
      <t>タ</t>
    </rPh>
    <rPh sb="9" eb="11">
      <t>バアイ</t>
    </rPh>
    <rPh sb="12" eb="14">
      <t>テキギ</t>
    </rPh>
    <rPh sb="14" eb="16">
      <t>ツイカ</t>
    </rPh>
    <phoneticPr fontId="3"/>
  </si>
  <si>
    <t>※施設延命のため、本事業期間に１回実施する項目については「その他」に記入してください。</t>
    <rPh sb="1" eb="3">
      <t>シセツ</t>
    </rPh>
    <rPh sb="3" eb="5">
      <t>エンメイ</t>
    </rPh>
    <rPh sb="9" eb="10">
      <t>ホン</t>
    </rPh>
    <rPh sb="10" eb="12">
      <t>ジギョウ</t>
    </rPh>
    <rPh sb="12" eb="14">
      <t>キカン</t>
    </rPh>
    <rPh sb="16" eb="17">
      <t>カイ</t>
    </rPh>
    <rPh sb="17" eb="19">
      <t>ジッシ</t>
    </rPh>
    <rPh sb="21" eb="23">
      <t>コウモク</t>
    </rPh>
    <rPh sb="31" eb="32">
      <t>タ</t>
    </rPh>
    <rPh sb="34" eb="36">
      <t>キニュウ</t>
    </rPh>
    <phoneticPr fontId="3"/>
  </si>
  <si>
    <t>※機器の補修・更新等費用は各装置・各機器ごとに記載して下さい。</t>
    <rPh sb="1" eb="3">
      <t>キキ</t>
    </rPh>
    <rPh sb="4" eb="6">
      <t>ホシュウ</t>
    </rPh>
    <rPh sb="7" eb="9">
      <t>コウシン</t>
    </rPh>
    <rPh sb="9" eb="10">
      <t>トウ</t>
    </rPh>
    <rPh sb="10" eb="12">
      <t>ヒヨウ</t>
    </rPh>
    <rPh sb="13" eb="14">
      <t>カク</t>
    </rPh>
    <rPh sb="14" eb="16">
      <t>ソウチ</t>
    </rPh>
    <rPh sb="17" eb="20">
      <t>カクキキ</t>
    </rPh>
    <rPh sb="23" eb="25">
      <t>キサイ</t>
    </rPh>
    <rPh sb="27" eb="28">
      <t>クダ</t>
    </rPh>
    <phoneticPr fontId="3"/>
  </si>
  <si>
    <t>※点検費用は年額のみ記載してください。</t>
    <rPh sb="1" eb="3">
      <t>テンケン</t>
    </rPh>
    <rPh sb="3" eb="5">
      <t>ヒヨウ</t>
    </rPh>
    <rPh sb="6" eb="8">
      <t>ネンガク</t>
    </rPh>
    <rPh sb="10" eb="12">
      <t>キサイ</t>
    </rPh>
    <phoneticPr fontId="3"/>
  </si>
  <si>
    <t>法定点検・定期点検費</t>
    <rPh sb="0" eb="2">
      <t>ホウテイ</t>
    </rPh>
    <rPh sb="2" eb="4">
      <t>テンケン</t>
    </rPh>
    <rPh sb="5" eb="7">
      <t>テイキ</t>
    </rPh>
    <rPh sb="7" eb="9">
      <t>テンケン</t>
    </rPh>
    <rPh sb="9" eb="10">
      <t>ヒ</t>
    </rPh>
    <phoneticPr fontId="3"/>
  </si>
  <si>
    <t>(2038)</t>
  </si>
  <si>
    <t>(2037)</t>
  </si>
  <si>
    <t>(2036)</t>
  </si>
  <si>
    <t>(2035)</t>
  </si>
  <si>
    <t>(2033)</t>
  </si>
  <si>
    <t>(2032)</t>
  </si>
  <si>
    <t>(2031)</t>
  </si>
  <si>
    <t>(2030)</t>
  </si>
  <si>
    <t>(2029)</t>
  </si>
  <si>
    <t>千円／年</t>
    <phoneticPr fontId="4"/>
  </si>
  <si>
    <t>※記入欄が足りない場合は、適宜追加すること。</t>
    <rPh sb="1" eb="3">
      <t>キニュウ</t>
    </rPh>
    <rPh sb="3" eb="4">
      <t>ラン</t>
    </rPh>
    <rPh sb="5" eb="6">
      <t>タ</t>
    </rPh>
    <rPh sb="9" eb="11">
      <t>バアイ</t>
    </rPh>
    <rPh sb="13" eb="15">
      <t>テキギ</t>
    </rPh>
    <rPh sb="15" eb="17">
      <t>ツイカ</t>
    </rPh>
    <phoneticPr fontId="3"/>
  </si>
  <si>
    <t>※企業名は記載しないこと。</t>
    <rPh sb="1" eb="3">
      <t>キギョウ</t>
    </rPh>
    <rPh sb="3" eb="4">
      <t>メイ</t>
    </rPh>
    <rPh sb="5" eb="7">
      <t>キサイ</t>
    </rPh>
    <phoneticPr fontId="3"/>
  </si>
  <si>
    <t>　100,000千円以上とすること。</t>
    <rPh sb="8" eb="9">
      <t>チ</t>
    </rPh>
    <rPh sb="9" eb="10">
      <t>エン</t>
    </rPh>
    <rPh sb="10" eb="12">
      <t>イジョウ</t>
    </rPh>
    <phoneticPr fontId="3"/>
  </si>
  <si>
    <t>合　計</t>
    <rPh sb="0" eb="1">
      <t>ゴウ</t>
    </rPh>
    <rPh sb="2" eb="3">
      <t>ケイ</t>
    </rPh>
    <phoneticPr fontId="3"/>
  </si>
  <si>
    <t>50％を超えること。</t>
    <rPh sb="4" eb="5">
      <t>コ</t>
    </rPh>
    <phoneticPr fontId="3"/>
  </si>
  <si>
    <t>代表企業</t>
    <rPh sb="0" eb="2">
      <t>ダイヒョウ</t>
    </rPh>
    <rPh sb="2" eb="4">
      <t>キギョウ</t>
    </rPh>
    <phoneticPr fontId="3"/>
  </si>
  <si>
    <t>役　　　　　　割</t>
    <rPh sb="0" eb="1">
      <t>エキ</t>
    </rPh>
    <rPh sb="7" eb="8">
      <t>ワリ</t>
    </rPh>
    <phoneticPr fontId="3"/>
  </si>
  <si>
    <t>備考</t>
    <rPh sb="0" eb="2">
      <t>ビコウ</t>
    </rPh>
    <phoneticPr fontId="3"/>
  </si>
  <si>
    <t>出資割合
（％）</t>
    <rPh sb="0" eb="2">
      <t>シュッシ</t>
    </rPh>
    <rPh sb="2" eb="4">
      <t>ワリアイ</t>
    </rPh>
    <phoneticPr fontId="4"/>
  </si>
  <si>
    <t>出資金額
（千円）</t>
    <rPh sb="0" eb="2">
      <t>シュッシ</t>
    </rPh>
    <rPh sb="2" eb="4">
      <t>キンガク</t>
    </rPh>
    <rPh sb="6" eb="7">
      <t>セン</t>
    </rPh>
    <rPh sb="7" eb="8">
      <t>エン</t>
    </rPh>
    <phoneticPr fontId="3"/>
  </si>
  <si>
    <t>出資企業</t>
    <rPh sb="0" eb="2">
      <t>シュッシ</t>
    </rPh>
    <rPh sb="2" eb="4">
      <t>キギョウ</t>
    </rPh>
    <phoneticPr fontId="3"/>
  </si>
  <si>
    <t>No.</t>
    <phoneticPr fontId="3"/>
  </si>
  <si>
    <t>資本構成</t>
    <rPh sb="0" eb="2">
      <t>シホン</t>
    </rPh>
    <rPh sb="2" eb="4">
      <t>コウセイ</t>
    </rPh>
    <phoneticPr fontId="3"/>
  </si>
  <si>
    <t>人数（人）及び給与</t>
    <rPh sb="0" eb="2">
      <t>ニンズウ</t>
    </rPh>
    <rPh sb="3" eb="4">
      <t>ニン</t>
    </rPh>
    <rPh sb="5" eb="6">
      <t>オヨ</t>
    </rPh>
    <rPh sb="7" eb="9">
      <t>キュウヨ</t>
    </rPh>
    <phoneticPr fontId="4"/>
  </si>
  <si>
    <t>日勤者</t>
    <rPh sb="0" eb="3">
      <t>ニッキンシャ</t>
    </rPh>
    <phoneticPr fontId="3"/>
  </si>
  <si>
    <t>人</t>
    <rPh sb="0" eb="1">
      <t>ニン</t>
    </rPh>
    <phoneticPr fontId="4"/>
  </si>
  <si>
    <t>千円</t>
    <rPh sb="0" eb="2">
      <t>センエン</t>
    </rPh>
    <phoneticPr fontId="4"/>
  </si>
  <si>
    <t>直勤者</t>
    <rPh sb="0" eb="1">
      <t>チョク</t>
    </rPh>
    <rPh sb="1" eb="2">
      <t>キンム</t>
    </rPh>
    <rPh sb="2" eb="3">
      <t>シャ</t>
    </rPh>
    <phoneticPr fontId="3"/>
  </si>
  <si>
    <t>総　計</t>
  </si>
  <si>
    <t>事業収支表　【消費税抜き】</t>
    <rPh sb="0" eb="2">
      <t>ジギョウ</t>
    </rPh>
    <rPh sb="2" eb="4">
      <t>シュウシ</t>
    </rPh>
    <rPh sb="4" eb="5">
      <t>ヒョウ</t>
    </rPh>
    <rPh sb="7" eb="10">
      <t>ショウヒゼイ</t>
    </rPh>
    <rPh sb="10" eb="11">
      <t>ヌ</t>
    </rPh>
    <phoneticPr fontId="32"/>
  </si>
  <si>
    <t>損益計算書</t>
    <rPh sb="2" eb="4">
      <t>ケイサン</t>
    </rPh>
    <rPh sb="4" eb="5">
      <t>ショ</t>
    </rPh>
    <phoneticPr fontId="32"/>
  </si>
  <si>
    <t>　　　　　　　　       年    度
　項     目</t>
    <rPh sb="24" eb="25">
      <t>コウ</t>
    </rPh>
    <rPh sb="30" eb="31">
      <t>メ</t>
    </rPh>
    <phoneticPr fontId="32"/>
  </si>
  <si>
    <t>Ⅰ．営業収益</t>
  </si>
  <si>
    <t>運営費</t>
    <rPh sb="0" eb="2">
      <t>ウンエイ</t>
    </rPh>
    <rPh sb="2" eb="3">
      <t>ヒ</t>
    </rPh>
    <phoneticPr fontId="32"/>
  </si>
  <si>
    <t>固定費</t>
  </si>
  <si>
    <t>変動費</t>
  </si>
  <si>
    <t>Ⅱ．営業費用</t>
  </si>
  <si>
    <t>運転経費</t>
    <phoneticPr fontId="32"/>
  </si>
  <si>
    <t>固定的費用</t>
    <rPh sb="2" eb="3">
      <t>テキ</t>
    </rPh>
    <rPh sb="3" eb="5">
      <t>ヒヨウ</t>
    </rPh>
    <phoneticPr fontId="32"/>
  </si>
  <si>
    <t>変動的費用</t>
    <rPh sb="2" eb="3">
      <t>テキ</t>
    </rPh>
    <rPh sb="3" eb="5">
      <t>ヒヨウ</t>
    </rPh>
    <phoneticPr fontId="32"/>
  </si>
  <si>
    <t>維持管理費</t>
    <rPh sb="0" eb="2">
      <t>イジ</t>
    </rPh>
    <rPh sb="2" eb="4">
      <t>カンリ</t>
    </rPh>
    <phoneticPr fontId="32"/>
  </si>
  <si>
    <t>人件費</t>
    <phoneticPr fontId="32"/>
  </si>
  <si>
    <t>その他費用</t>
    <phoneticPr fontId="32"/>
  </si>
  <si>
    <t>変動的費用</t>
    <rPh sb="0" eb="3">
      <t>ヘンドウテキ</t>
    </rPh>
    <rPh sb="3" eb="5">
      <t>ヒヨウ</t>
    </rPh>
    <phoneticPr fontId="32"/>
  </si>
  <si>
    <t>減価償却費</t>
    <phoneticPr fontId="32"/>
  </si>
  <si>
    <t>開業費償却費</t>
    <rPh sb="0" eb="2">
      <t>カイギョウ</t>
    </rPh>
    <rPh sb="2" eb="3">
      <t>ヒ</t>
    </rPh>
    <rPh sb="3" eb="5">
      <t>ショウキャク</t>
    </rPh>
    <rPh sb="5" eb="6">
      <t>ヒ</t>
    </rPh>
    <phoneticPr fontId="32"/>
  </si>
  <si>
    <t>Ⅲ．営業利益</t>
    <phoneticPr fontId="32"/>
  </si>
  <si>
    <t>受取利息</t>
    <phoneticPr fontId="32"/>
  </si>
  <si>
    <t>長期借入金利</t>
    <phoneticPr fontId="32"/>
  </si>
  <si>
    <t>短期借入金利</t>
    <phoneticPr fontId="32"/>
  </si>
  <si>
    <t>Ⅳ．税引き前利益</t>
  </si>
  <si>
    <t>Ⅴ．法人税等</t>
  </si>
  <si>
    <t>Ⅵ．税引き後利益</t>
  </si>
  <si>
    <t>※　減価償却費、長期借入金、短期借入金を計上する場合は、以下の説明欄に算出根拠を示すこと。</t>
    <rPh sb="28" eb="30">
      <t>イカ</t>
    </rPh>
    <rPh sb="31" eb="33">
      <t>セツメイ</t>
    </rPh>
    <rPh sb="33" eb="34">
      <t>ラン</t>
    </rPh>
    <rPh sb="35" eb="37">
      <t>サンシュツ</t>
    </rPh>
    <rPh sb="37" eb="39">
      <t>コンキョ</t>
    </rPh>
    <rPh sb="40" eb="41">
      <t>シメ</t>
    </rPh>
    <phoneticPr fontId="32"/>
  </si>
  <si>
    <t>　　（減価償却費については、対象資産、投資時期、投資額、耐用年数、償却方法（定率法、定額法等）を各々記載すること。）</t>
    <rPh sb="38" eb="39">
      <t>テイ</t>
    </rPh>
    <phoneticPr fontId="32"/>
  </si>
  <si>
    <t>　　（借入金については、借入目的、借入金額、借入時期、借入先、返済期間、据置期間、金利、償還方法（元利償還、元本償還等）を各々記載すること。）</t>
    <rPh sb="3" eb="6">
      <t>カリイレキン</t>
    </rPh>
    <rPh sb="58" eb="59">
      <t>ナド</t>
    </rPh>
    <phoneticPr fontId="32"/>
  </si>
  <si>
    <t>税額計算</t>
    <phoneticPr fontId="6"/>
  </si>
  <si>
    <t>　　　　　　　　年度
　項目</t>
    <rPh sb="13" eb="15">
      <t>コウモク</t>
    </rPh>
    <phoneticPr fontId="32"/>
  </si>
  <si>
    <t>税引き前利益</t>
    <rPh sb="3" eb="4">
      <t>マエ</t>
    </rPh>
    <phoneticPr fontId="6"/>
  </si>
  <si>
    <t>繰越欠損金</t>
    <phoneticPr fontId="32"/>
  </si>
  <si>
    <t>課税所得</t>
    <phoneticPr fontId="6"/>
  </si>
  <si>
    <t>法人税等</t>
    <phoneticPr fontId="6"/>
  </si>
  <si>
    <t>法人税（外形標準課税分）</t>
    <rPh sb="0" eb="3">
      <t>ホウジンゼイ</t>
    </rPh>
    <rPh sb="4" eb="6">
      <t>ガイケイ</t>
    </rPh>
    <rPh sb="6" eb="8">
      <t>ヒョウジュン</t>
    </rPh>
    <rPh sb="8" eb="10">
      <t>カゼイ</t>
    </rPh>
    <rPh sb="10" eb="11">
      <t>ブン</t>
    </rPh>
    <phoneticPr fontId="32"/>
  </si>
  <si>
    <t>法人税等（合計）</t>
    <rPh sb="0" eb="3">
      <t>ホウジンゼイ</t>
    </rPh>
    <rPh sb="3" eb="4">
      <t>トウ</t>
    </rPh>
    <rPh sb="5" eb="7">
      <t>ゴウケイ</t>
    </rPh>
    <phoneticPr fontId="32"/>
  </si>
  <si>
    <t>※　繰越欠損金は最長9年間繰越ができるものとする。</t>
    <rPh sb="2" eb="4">
      <t>クリコシ</t>
    </rPh>
    <rPh sb="4" eb="7">
      <t>ケッソンキン</t>
    </rPh>
    <rPh sb="8" eb="10">
      <t>サイチョウ</t>
    </rPh>
    <rPh sb="11" eb="12">
      <t>ネン</t>
    </rPh>
    <rPh sb="12" eb="13">
      <t>アイダ</t>
    </rPh>
    <rPh sb="13" eb="15">
      <t>クリコシ</t>
    </rPh>
    <phoneticPr fontId="32"/>
  </si>
  <si>
    <t>※　（法人税等）＝（課税所得）×（実効税率）</t>
    <rPh sb="3" eb="6">
      <t>ホウジンゼイ</t>
    </rPh>
    <rPh sb="6" eb="7">
      <t>トウ</t>
    </rPh>
    <rPh sb="10" eb="12">
      <t>カゼイ</t>
    </rPh>
    <rPh sb="12" eb="14">
      <t>ショトク</t>
    </rPh>
    <rPh sb="17" eb="19">
      <t>ジッコウ</t>
    </rPh>
    <rPh sb="19" eb="21">
      <t>ゼイリツ</t>
    </rPh>
    <phoneticPr fontId="6"/>
  </si>
  <si>
    <t>※　外形標準課税については以下の説明欄に算出根拠を示すこと。</t>
    <rPh sb="2" eb="4">
      <t>ガイケイ</t>
    </rPh>
    <rPh sb="4" eb="6">
      <t>ヒョウジュン</t>
    </rPh>
    <rPh sb="6" eb="8">
      <t>カゼイ</t>
    </rPh>
    <rPh sb="13" eb="15">
      <t>イカ</t>
    </rPh>
    <rPh sb="16" eb="18">
      <t>セツメイ</t>
    </rPh>
    <rPh sb="18" eb="19">
      <t>ラン</t>
    </rPh>
    <rPh sb="20" eb="22">
      <t>サンシュツ</t>
    </rPh>
    <rPh sb="22" eb="24">
      <t>コンキョ</t>
    </rPh>
    <rPh sb="25" eb="26">
      <t>シメ</t>
    </rPh>
    <phoneticPr fontId="32"/>
  </si>
  <si>
    <t>説明欄</t>
    <rPh sb="0" eb="2">
      <t>セツメイ</t>
    </rPh>
    <rPh sb="2" eb="3">
      <t>ラン</t>
    </rPh>
    <phoneticPr fontId="32"/>
  </si>
  <si>
    <t>キャッシュフロー計算書</t>
    <rPh sb="8" eb="11">
      <t>ケイサンショ</t>
    </rPh>
    <phoneticPr fontId="32"/>
  </si>
  <si>
    <t>（単位:千円）</t>
    <rPh sb="1" eb="3">
      <t>タンイ</t>
    </rPh>
    <rPh sb="4" eb="6">
      <t>センエン</t>
    </rPh>
    <phoneticPr fontId="3"/>
  </si>
  <si>
    <t>　　　　　　　　　　　　年　　度
　　項　　目</t>
    <rPh sb="20" eb="21">
      <t>コウ</t>
    </rPh>
    <rPh sb="23" eb="24">
      <t>メ</t>
    </rPh>
    <phoneticPr fontId="32"/>
  </si>
  <si>
    <t>Ⅰ．営業活動によるｷｬｯｼｭﾌﾛｰ</t>
    <phoneticPr fontId="32"/>
  </si>
  <si>
    <t>税引き後利益</t>
    <rPh sb="0" eb="2">
      <t>ゼイビ</t>
    </rPh>
    <rPh sb="3" eb="4">
      <t>ゴ</t>
    </rPh>
    <rPh sb="4" eb="6">
      <t>リエキ</t>
    </rPh>
    <phoneticPr fontId="32"/>
  </si>
  <si>
    <t>開業費償却費</t>
    <rPh sb="0" eb="2">
      <t>カイギョウ</t>
    </rPh>
    <rPh sb="2" eb="3">
      <t>ヒ</t>
    </rPh>
    <rPh sb="3" eb="6">
      <t>ショウキャクヒ</t>
    </rPh>
    <phoneticPr fontId="32"/>
  </si>
  <si>
    <t>Ⅱ．投資活動によるｷｬｯｼｭﾌﾛｰ</t>
    <phoneticPr fontId="32"/>
  </si>
  <si>
    <t>設備投資</t>
    <phoneticPr fontId="32"/>
  </si>
  <si>
    <t>開業費</t>
    <rPh sb="0" eb="2">
      <t>カイギョウ</t>
    </rPh>
    <rPh sb="2" eb="3">
      <t>ヒ</t>
    </rPh>
    <phoneticPr fontId="32"/>
  </si>
  <si>
    <t>Ⅲ．財務活動によるｷｬｯｼｭﾌﾛｰ</t>
    <phoneticPr fontId="32"/>
  </si>
  <si>
    <t>短期借入金</t>
    <phoneticPr fontId="32"/>
  </si>
  <si>
    <t>短期借入金返済</t>
    <phoneticPr fontId="32"/>
  </si>
  <si>
    <r>
      <t>長期借入金</t>
    </r>
    <r>
      <rPr>
        <i/>
        <sz val="11"/>
        <color indexed="10"/>
        <rFont val="ＭＳ 明朝"/>
        <family val="1"/>
        <charset val="128"/>
      </rPr>
      <t/>
    </r>
    <phoneticPr fontId="32"/>
  </si>
  <si>
    <r>
      <t>長期借入金返済</t>
    </r>
    <r>
      <rPr>
        <i/>
        <sz val="11"/>
        <color indexed="10"/>
        <rFont val="ＭＳ 明朝"/>
        <family val="1"/>
        <charset val="128"/>
      </rPr>
      <t/>
    </r>
    <phoneticPr fontId="32"/>
  </si>
  <si>
    <t>出資(資本金)等</t>
    <rPh sb="3" eb="6">
      <t>シホンキン</t>
    </rPh>
    <rPh sb="7" eb="8">
      <t>ナド</t>
    </rPh>
    <phoneticPr fontId="32"/>
  </si>
  <si>
    <t>Ⅳ．正味のｷｬｯｼｭﾌﾛｰ</t>
    <phoneticPr fontId="32"/>
  </si>
  <si>
    <t>配当等</t>
    <rPh sb="0" eb="2">
      <t>ハイトウ</t>
    </rPh>
    <rPh sb="2" eb="3">
      <t>ナド</t>
    </rPh>
    <phoneticPr fontId="32"/>
  </si>
  <si>
    <t>Ⅴ．累積ｷｬｯｼｭﾌﾛｰ</t>
    <rPh sb="2" eb="4">
      <t>ルイセキ</t>
    </rPh>
    <phoneticPr fontId="32"/>
  </si>
  <si>
    <t>※ 必要に応じて、以下の説明欄に算出根拠を示すこと。</t>
    <rPh sb="2" eb="4">
      <t>ヒツヨウ</t>
    </rPh>
    <rPh sb="5" eb="6">
      <t>オウ</t>
    </rPh>
    <rPh sb="9" eb="11">
      <t>イカ</t>
    </rPh>
    <rPh sb="12" eb="14">
      <t>セツメイ</t>
    </rPh>
    <rPh sb="14" eb="15">
      <t>ラン</t>
    </rPh>
    <rPh sb="16" eb="18">
      <t>サンシュツ</t>
    </rPh>
    <rPh sb="18" eb="20">
      <t>コンキョ</t>
    </rPh>
    <rPh sb="21" eb="22">
      <t>シメ</t>
    </rPh>
    <phoneticPr fontId="32"/>
  </si>
  <si>
    <t>項　目</t>
    <rPh sb="0" eb="3">
      <t>コウモク</t>
    </rPh>
    <phoneticPr fontId="3"/>
  </si>
  <si>
    <t xml:space="preserve">総　計
</t>
    <rPh sb="0" eb="1">
      <t>ソウ</t>
    </rPh>
    <rPh sb="2" eb="3">
      <t>ケイ</t>
    </rPh>
    <phoneticPr fontId="3"/>
  </si>
  <si>
    <t>総　計</t>
    <rPh sb="0" eb="1">
      <t>ソウケイ</t>
    </rPh>
    <rPh sb="2" eb="3">
      <t>ケイ</t>
    </rPh>
    <phoneticPr fontId="3"/>
  </si>
  <si>
    <t>特別目的会社の構成</t>
    <rPh sb="0" eb="2">
      <t>トクベツ</t>
    </rPh>
    <rPh sb="2" eb="4">
      <t>モクテキ</t>
    </rPh>
    <rPh sb="4" eb="6">
      <t>ガイシャ</t>
    </rPh>
    <rPh sb="7" eb="9">
      <t>コウセイ</t>
    </rPh>
    <phoneticPr fontId="4"/>
  </si>
  <si>
    <t>※特別目的会社設立資本金については開業費には含めないこと。</t>
    <rPh sb="1" eb="3">
      <t>トクベツ</t>
    </rPh>
    <rPh sb="3" eb="5">
      <t>モクテキ</t>
    </rPh>
    <rPh sb="5" eb="7">
      <t>ガイシャ</t>
    </rPh>
    <rPh sb="7" eb="9">
      <t>セツリツ</t>
    </rPh>
    <rPh sb="9" eb="12">
      <t>シホンキン</t>
    </rPh>
    <rPh sb="17" eb="19">
      <t>カイギョウ</t>
    </rPh>
    <rPh sb="19" eb="20">
      <t>ヒ</t>
    </rPh>
    <rPh sb="22" eb="23">
      <t>フク</t>
    </rPh>
    <phoneticPr fontId="3"/>
  </si>
  <si>
    <t>平成3１</t>
    <rPh sb="0" eb="2">
      <t>ヘイセイ</t>
    </rPh>
    <phoneticPr fontId="32"/>
  </si>
  <si>
    <t>平成32</t>
    <rPh sb="0" eb="2">
      <t>ヘイセイ</t>
    </rPh>
    <phoneticPr fontId="32"/>
  </si>
  <si>
    <t>平成33</t>
    <rPh sb="0" eb="2">
      <t>ヘイセイ</t>
    </rPh>
    <phoneticPr fontId="32"/>
  </si>
  <si>
    <t>平成34</t>
    <rPh sb="0" eb="2">
      <t>ヘイセイ</t>
    </rPh>
    <phoneticPr fontId="32"/>
  </si>
  <si>
    <t>平成35</t>
    <rPh sb="0" eb="2">
      <t>ヘイセイ</t>
    </rPh>
    <phoneticPr fontId="32"/>
  </si>
  <si>
    <t>平成36</t>
    <rPh sb="0" eb="2">
      <t>ヘイセイ</t>
    </rPh>
    <phoneticPr fontId="32"/>
  </si>
  <si>
    <t>平成37</t>
    <rPh sb="0" eb="2">
      <t>ヘイセイ</t>
    </rPh>
    <phoneticPr fontId="32"/>
  </si>
  <si>
    <t>平成38</t>
    <rPh sb="0" eb="2">
      <t>ヘイセイ</t>
    </rPh>
    <phoneticPr fontId="32"/>
  </si>
  <si>
    <t>平成39</t>
    <rPh sb="0" eb="2">
      <t>ヘイセイ</t>
    </rPh>
    <phoneticPr fontId="32"/>
  </si>
  <si>
    <t>平成40</t>
    <rPh sb="0" eb="2">
      <t>ヘイセイ</t>
    </rPh>
    <phoneticPr fontId="32"/>
  </si>
  <si>
    <t>平成３１</t>
    <rPh sb="0" eb="2">
      <t>ヘイセイ</t>
    </rPh>
    <phoneticPr fontId="3"/>
  </si>
  <si>
    <t>平成３２</t>
    <rPh sb="0" eb="2">
      <t>ヘイセイ</t>
    </rPh>
    <phoneticPr fontId="3"/>
  </si>
  <si>
    <t>平成３３</t>
    <rPh sb="0" eb="2">
      <t>ヘイセイ</t>
    </rPh>
    <phoneticPr fontId="3"/>
  </si>
  <si>
    <t>平成３４</t>
    <rPh sb="0" eb="2">
      <t>ヘイセイ</t>
    </rPh>
    <phoneticPr fontId="3"/>
  </si>
  <si>
    <t>平成３５</t>
    <rPh sb="0" eb="2">
      <t>ヘイセイ</t>
    </rPh>
    <phoneticPr fontId="3"/>
  </si>
  <si>
    <t>平成３６</t>
    <rPh sb="0" eb="2">
      <t>ヘイセイ</t>
    </rPh>
    <phoneticPr fontId="3"/>
  </si>
  <si>
    <t>平成３７</t>
    <rPh sb="0" eb="2">
      <t>ヘイセイ</t>
    </rPh>
    <phoneticPr fontId="3"/>
  </si>
  <si>
    <t>平成３８</t>
    <rPh sb="0" eb="2">
      <t>ヘイセイ</t>
    </rPh>
    <phoneticPr fontId="3"/>
  </si>
  <si>
    <t>平成３９</t>
    <rPh sb="0" eb="2">
      <t>ヘイセイ</t>
    </rPh>
    <phoneticPr fontId="3"/>
  </si>
  <si>
    <t>平成４０</t>
    <rPh sb="0" eb="2">
      <t>ヘイセイ</t>
    </rPh>
    <phoneticPr fontId="3"/>
  </si>
  <si>
    <t>運営期間</t>
    <phoneticPr fontId="3"/>
  </si>
  <si>
    <t>運営期間</t>
    <rPh sb="0" eb="2">
      <t>ウンエイ</t>
    </rPh>
    <rPh sb="2" eb="4">
      <t>キカン</t>
    </rPh>
    <phoneticPr fontId="3"/>
  </si>
  <si>
    <t>業務計画書 記載要領</t>
    <rPh sb="0" eb="2">
      <t>ギョウム</t>
    </rPh>
    <rPh sb="2" eb="4">
      <t>ケイカク</t>
    </rPh>
    <rPh sb="4" eb="5">
      <t>ショ</t>
    </rPh>
    <rPh sb="6" eb="8">
      <t>キサイ</t>
    </rPh>
    <rPh sb="8" eb="10">
      <t>ヨウリョウ</t>
    </rPh>
    <phoneticPr fontId="3"/>
  </si>
  <si>
    <t>様　式</t>
    <rPh sb="0" eb="1">
      <t>サマ</t>
    </rPh>
    <rPh sb="2" eb="3">
      <t>シキ</t>
    </rPh>
    <phoneticPr fontId="3"/>
  </si>
  <si>
    <t>内　　　　　容</t>
    <rPh sb="0" eb="1">
      <t>ナイ</t>
    </rPh>
    <rPh sb="6" eb="7">
      <t>カタチ</t>
    </rPh>
    <phoneticPr fontId="3"/>
  </si>
  <si>
    <t>長期包括運営委託料</t>
    <rPh sb="8" eb="9">
      <t>リョウ</t>
    </rPh>
    <phoneticPr fontId="3"/>
  </si>
  <si>
    <t>事業収支表（損益計算書）</t>
    <rPh sb="0" eb="2">
      <t>ジギョウ</t>
    </rPh>
    <rPh sb="2" eb="4">
      <t>シュウシ</t>
    </rPh>
    <rPh sb="4" eb="5">
      <t>ヒョウ</t>
    </rPh>
    <rPh sb="6" eb="11">
      <t>ソンエキケイサンショ</t>
    </rPh>
    <phoneticPr fontId="3"/>
  </si>
  <si>
    <t>事業収支表（キャッシュフロー計算書）</t>
    <rPh sb="0" eb="2">
      <t>ジギョウ</t>
    </rPh>
    <rPh sb="2" eb="4">
      <t>シュウシ</t>
    </rPh>
    <rPh sb="4" eb="5">
      <t>ヒョウ</t>
    </rPh>
    <rPh sb="14" eb="17">
      <t>ケイサンショ</t>
    </rPh>
    <phoneticPr fontId="3"/>
  </si>
  <si>
    <t xml:space="preserve">
項　目　　　　　　　　　　　　　　　　　　　　　年　度
（使用施設）</t>
    <rPh sb="25" eb="26">
      <t>トシ</t>
    </rPh>
    <rPh sb="27" eb="28">
      <t>ド</t>
    </rPh>
    <rPh sb="30" eb="32">
      <t>シヨウ</t>
    </rPh>
    <rPh sb="32" eb="34">
      <t>シセツ</t>
    </rPh>
    <phoneticPr fontId="4"/>
  </si>
  <si>
    <t>（量）</t>
    <rPh sb="1" eb="2">
      <t>リョウ</t>
    </rPh>
    <phoneticPr fontId="4"/>
  </si>
  <si>
    <t>単位：</t>
    <rPh sb="0" eb="2">
      <t>タンイ</t>
    </rPh>
    <phoneticPr fontId="4"/>
  </si>
  <si>
    <t>金　額（円）</t>
    <rPh sb="0" eb="1">
      <t>キン</t>
    </rPh>
    <rPh sb="2" eb="3">
      <t>ガク</t>
    </rPh>
    <rPh sb="4" eb="5">
      <t>エン</t>
    </rPh>
    <phoneticPr fontId="4"/>
  </si>
  <si>
    <t>(施設)</t>
    <rPh sb="1" eb="3">
      <t>シセツ</t>
    </rPh>
    <phoneticPr fontId="4"/>
  </si>
  <si>
    <t>合　計　金　額（円）</t>
    <rPh sb="0" eb="1">
      <t>ゴウ</t>
    </rPh>
    <rPh sb="2" eb="3">
      <t>ケイ</t>
    </rPh>
    <rPh sb="4" eb="5">
      <t>キン</t>
    </rPh>
    <rPh sb="6" eb="7">
      <t>ガク</t>
    </rPh>
    <phoneticPr fontId="4"/>
  </si>
  <si>
    <t>※（量）の項目は、各使用量等の単位も記載すること。</t>
    <rPh sb="2" eb="3">
      <t>リョウ</t>
    </rPh>
    <rPh sb="5" eb="7">
      <t>コウモク</t>
    </rPh>
    <rPh sb="9" eb="10">
      <t>カク</t>
    </rPh>
    <rPh sb="10" eb="13">
      <t>シヨウリョウ</t>
    </rPh>
    <rPh sb="13" eb="14">
      <t>トウ</t>
    </rPh>
    <rPh sb="15" eb="17">
      <t>タンイ</t>
    </rPh>
    <rPh sb="18" eb="20">
      <t>キサイ</t>
    </rPh>
    <phoneticPr fontId="4"/>
  </si>
  <si>
    <t>年度</t>
    <rPh sb="0" eb="2">
      <t>ネンド</t>
    </rPh>
    <phoneticPr fontId="3"/>
  </si>
  <si>
    <t>量、単価及び金額</t>
    <rPh sb="0" eb="1">
      <t>リョウ</t>
    </rPh>
    <rPh sb="2" eb="4">
      <t>タンカ</t>
    </rPh>
    <rPh sb="4" eb="5">
      <t>オヨ</t>
    </rPh>
    <rPh sb="6" eb="8">
      <t>キンガク</t>
    </rPh>
    <phoneticPr fontId="4"/>
  </si>
  <si>
    <t>(単価)</t>
    <rPh sb="1" eb="3">
      <t>タンカ</t>
    </rPh>
    <phoneticPr fontId="4"/>
  </si>
  <si>
    <t>－</t>
    <phoneticPr fontId="4"/>
  </si>
  <si>
    <t>金額（円）</t>
    <rPh sb="0" eb="2">
      <t>キンガク</t>
    </rPh>
    <rPh sb="3" eb="4">
      <t>エン</t>
    </rPh>
    <phoneticPr fontId="4"/>
  </si>
  <si>
    <t>合計金額（円）</t>
    <rPh sb="0" eb="1">
      <t>ゴウ</t>
    </rPh>
    <rPh sb="1" eb="2">
      <t>ケイ</t>
    </rPh>
    <rPh sb="2" eb="4">
      <t>キンガク</t>
    </rPh>
    <phoneticPr fontId="4"/>
  </si>
  <si>
    <t>※２：（量）及び（単価）の項目は、各対象の単位も記載すること。</t>
    <rPh sb="4" eb="5">
      <t>リョウ</t>
    </rPh>
    <rPh sb="6" eb="7">
      <t>オヨ</t>
    </rPh>
    <rPh sb="9" eb="11">
      <t>タンカ</t>
    </rPh>
    <rPh sb="13" eb="15">
      <t>コウモク</t>
    </rPh>
    <rPh sb="17" eb="18">
      <t>カク</t>
    </rPh>
    <rPh sb="18" eb="20">
      <t>タイショウ</t>
    </rPh>
    <rPh sb="21" eb="23">
      <t>タンイ</t>
    </rPh>
    <rPh sb="24" eb="26">
      <t>キサイ</t>
    </rPh>
    <phoneticPr fontId="4"/>
  </si>
  <si>
    <t>※３：記入欄が足りない場合は，適宜追加すること。</t>
    <rPh sb="3" eb="5">
      <t>キニュウ</t>
    </rPh>
    <rPh sb="5" eb="6">
      <t>ラン</t>
    </rPh>
    <rPh sb="7" eb="8">
      <t>タ</t>
    </rPh>
    <rPh sb="11" eb="13">
      <t>バアイ</t>
    </rPh>
    <rPh sb="15" eb="17">
      <t>テキギ</t>
    </rPh>
    <rPh sb="17" eb="19">
      <t>ツイカ</t>
    </rPh>
    <phoneticPr fontId="3"/>
  </si>
  <si>
    <t>※１：変動費には、ごみ量の変動に従って変動する費用を記載すること。</t>
    <rPh sb="3" eb="5">
      <t>ヘンドウ</t>
    </rPh>
    <rPh sb="5" eb="6">
      <t>ヒ</t>
    </rPh>
    <rPh sb="16" eb="17">
      <t>シタガ</t>
    </rPh>
    <phoneticPr fontId="4"/>
  </si>
  <si>
    <t>＜記載要領＞
１．入力場所
　水色のセル部分に各記載事項を入力すること。
２．その他
　本様式に記載の内容は、各提出書類との整合を図ること。
　各様式に記載された注意事項に従って記載すること。
　なお、記載例がある場合には、それを参考に記載すること。</t>
    <rPh sb="1" eb="3">
      <t>キサイ</t>
    </rPh>
    <rPh sb="3" eb="5">
      <t>ヨウリョウ</t>
    </rPh>
    <rPh sb="15" eb="16">
      <t>ミズ</t>
    </rPh>
    <rPh sb="55" eb="56">
      <t>カク</t>
    </rPh>
    <rPh sb="56" eb="58">
      <t>テイシュツ</t>
    </rPh>
    <rPh sb="58" eb="60">
      <t>ショルイ</t>
    </rPh>
    <phoneticPr fontId="3"/>
  </si>
  <si>
    <t>項　目　　　　　　　　　　　　　　　　　　　　　年　度</t>
    <rPh sb="0" eb="1">
      <t>コウ</t>
    </rPh>
    <rPh sb="2" eb="3">
      <t>メ</t>
    </rPh>
    <rPh sb="24" eb="25">
      <t>ネン</t>
    </rPh>
    <rPh sb="26" eb="27">
      <t>ド</t>
    </rPh>
    <phoneticPr fontId="4"/>
  </si>
  <si>
    <t>職　　種</t>
    <rPh sb="0" eb="1">
      <t>ショク</t>
    </rPh>
    <rPh sb="3" eb="4">
      <t>シュ</t>
    </rPh>
    <phoneticPr fontId="3"/>
  </si>
  <si>
    <r>
      <t xml:space="preserve">給与・年俸（単価）
</t>
    </r>
    <r>
      <rPr>
        <sz val="9"/>
        <rFont val="ＭＳ Ｐゴシック"/>
        <family val="3"/>
        <charset val="128"/>
      </rPr>
      <t>（福利厚生費等含む）　　　　　　　　　　　　　　　　　　　　　　　　　　　　　　　　　　　　　　　　　　　　　　　　　　　　　　　　　　　　　　　　　　　　　　　　　　(千円/年)</t>
    </r>
    <rPh sb="0" eb="2">
      <t>キュウヨ</t>
    </rPh>
    <rPh sb="3" eb="5">
      <t>ネンポウ</t>
    </rPh>
    <rPh sb="6" eb="8">
      <t>タンカ</t>
    </rPh>
    <rPh sb="11" eb="16">
      <t>フクリコウセイヒ</t>
    </rPh>
    <rPh sb="16" eb="17">
      <t>トウ</t>
    </rPh>
    <rPh sb="17" eb="18">
      <t>フク</t>
    </rPh>
    <rPh sb="95" eb="97">
      <t>センエン</t>
    </rPh>
    <rPh sb="98" eb="99">
      <t>ネン</t>
    </rPh>
    <phoneticPr fontId="3"/>
  </si>
  <si>
    <t>単位　   　　年度</t>
    <rPh sb="8" eb="10">
      <t>ネンド</t>
    </rPh>
    <phoneticPr fontId="4"/>
  </si>
  <si>
    <t>運転関係者(保全要員含む)</t>
    <rPh sb="0" eb="2">
      <t>ウ</t>
    </rPh>
    <rPh sb="2" eb="5">
      <t>カンケイシャ</t>
    </rPh>
    <rPh sb="6" eb="8">
      <t>ホゼン</t>
    </rPh>
    <rPh sb="8" eb="10">
      <t>ヨウイン</t>
    </rPh>
    <rPh sb="10" eb="11">
      <t>フク</t>
    </rPh>
    <phoneticPr fontId="3"/>
  </si>
  <si>
    <t>運転関係者以外</t>
    <rPh sb="0" eb="2">
      <t>ウ</t>
    </rPh>
    <rPh sb="2" eb="5">
      <t>カンケイシャ</t>
    </rPh>
    <rPh sb="5" eb="7">
      <t>イガイ</t>
    </rPh>
    <phoneticPr fontId="3"/>
  </si>
  <si>
    <t>運転員</t>
    <rPh sb="0" eb="2">
      <t>ウ</t>
    </rPh>
    <rPh sb="2" eb="3">
      <t>イン</t>
    </rPh>
    <phoneticPr fontId="3"/>
  </si>
  <si>
    <t>運転員以外</t>
    <rPh sb="0" eb="3">
      <t>ウンテンイン</t>
    </rPh>
    <rPh sb="3" eb="5">
      <t>イガイ</t>
    </rPh>
    <phoneticPr fontId="3"/>
  </si>
  <si>
    <t>※管理・運転・機器整備等、それぞれの役割がわかるよう記載すること。</t>
    <rPh sb="1" eb="3">
      <t>カンリ</t>
    </rPh>
    <rPh sb="4" eb="6">
      <t>ウンテン</t>
    </rPh>
    <rPh sb="7" eb="9">
      <t>キキ</t>
    </rPh>
    <rPh sb="9" eb="11">
      <t>セイビ</t>
    </rPh>
    <rPh sb="11" eb="12">
      <t>トウ</t>
    </rPh>
    <rPh sb="18" eb="20">
      <t>ヤクワリ</t>
    </rPh>
    <rPh sb="26" eb="28">
      <t>キサイ</t>
    </rPh>
    <phoneticPr fontId="3"/>
  </si>
  <si>
    <t>長期包括運営委託 その他運営費（固定費）</t>
    <rPh sb="11" eb="12">
      <t>ホカ</t>
    </rPh>
    <rPh sb="12" eb="15">
      <t>ウンエイヒ</t>
    </rPh>
    <phoneticPr fontId="3"/>
  </si>
  <si>
    <t>長期包括運営委託 運転経費（変動費）</t>
    <phoneticPr fontId="3"/>
  </si>
  <si>
    <t>通番</t>
    <rPh sb="0" eb="1">
      <t>ツウ</t>
    </rPh>
    <rPh sb="1" eb="2">
      <t>バン</t>
    </rPh>
    <phoneticPr fontId="3"/>
  </si>
  <si>
    <t>特別目的会社の構成【必要に応じて記載すること】</t>
    <rPh sb="7" eb="9">
      <t>コウセイ</t>
    </rPh>
    <rPh sb="10" eb="12">
      <t>ヒツヨウ</t>
    </rPh>
    <rPh sb="13" eb="14">
      <t>オウ</t>
    </rPh>
    <rPh sb="16" eb="18">
      <t>キサイ</t>
    </rPh>
    <phoneticPr fontId="3"/>
  </si>
  <si>
    <t>特別目的会社の開業費【必要に応じて記載すること】</t>
    <rPh sb="7" eb="9">
      <t>カイギョウ</t>
    </rPh>
    <rPh sb="9" eb="10">
      <t>ヒ</t>
    </rPh>
    <rPh sb="11" eb="13">
      <t>ヒツヨウ</t>
    </rPh>
    <rPh sb="14" eb="15">
      <t>オウ</t>
    </rPh>
    <rPh sb="17" eb="19">
      <t>キサイ</t>
    </rPh>
    <phoneticPr fontId="3"/>
  </si>
  <si>
    <t>※　実効税率は40.87％とする。（法人税30.0%、法人住民税（都民税・市民税）17.3%、法人事業税（所得割）9.6%より。）</t>
    <rPh sb="2" eb="4">
      <t>ジッコウ</t>
    </rPh>
    <rPh sb="4" eb="6">
      <t>ゼイリツ</t>
    </rPh>
    <rPh sb="29" eb="31">
      <t>ジュウミン</t>
    </rPh>
    <rPh sb="31" eb="32">
      <t>ゼイ</t>
    </rPh>
    <rPh sb="33" eb="34">
      <t>ト</t>
    </rPh>
    <rPh sb="37" eb="40">
      <t>シミンゼイ</t>
    </rPh>
    <phoneticPr fontId="32"/>
  </si>
  <si>
    <t>異なる値を用いる場合は、説明欄でその算出根拠を示すこと。</t>
    <phoneticPr fontId="3"/>
  </si>
  <si>
    <t>長期包括運営委託 その他運営費（固定費）【消費税抜き】</t>
    <rPh sb="21" eb="24">
      <t>ショウヒゼイ</t>
    </rPh>
    <rPh sb="24" eb="25">
      <t>ヌ</t>
    </rPh>
    <phoneticPr fontId="4"/>
  </si>
  <si>
    <t>長期包括運営委託　運転経費（変動費）　【消費税抜き】</t>
    <rPh sb="6" eb="8">
      <t>イタク</t>
    </rPh>
    <rPh sb="9" eb="11">
      <t>ウンテン</t>
    </rPh>
    <rPh sb="14" eb="16">
      <t>ヘンドウ</t>
    </rPh>
    <rPh sb="16" eb="17">
      <t>ヒ</t>
    </rPh>
    <rPh sb="20" eb="23">
      <t>ショウヒゼイ</t>
    </rPh>
    <rPh sb="23" eb="24">
      <t>ヌ</t>
    </rPh>
    <phoneticPr fontId="4"/>
  </si>
  <si>
    <t>特別目的会社の開業費</t>
    <rPh sb="0" eb="2">
      <t>トクベツ</t>
    </rPh>
    <rPh sb="2" eb="4">
      <t>モクテキ</t>
    </rPh>
    <rPh sb="4" eb="6">
      <t>ガイシャ</t>
    </rPh>
    <rPh sb="7" eb="9">
      <t>カイギョウ</t>
    </rPh>
    <rPh sb="9" eb="10">
      <t>ヒ</t>
    </rPh>
    <phoneticPr fontId="3"/>
  </si>
  <si>
    <t>維持管理費（固定費）　【消費税抜き】</t>
    <rPh sb="0" eb="2">
      <t>イジ</t>
    </rPh>
    <rPh sb="2" eb="4">
      <t>カンリ</t>
    </rPh>
    <rPh sb="4" eb="5">
      <t>ヒ</t>
    </rPh>
    <rPh sb="6" eb="8">
      <t>コテイ</t>
    </rPh>
    <rPh sb="12" eb="15">
      <t>ショウヒゼイ</t>
    </rPh>
    <rPh sb="15" eb="16">
      <t>ヌ</t>
    </rPh>
    <phoneticPr fontId="4"/>
  </si>
  <si>
    <t>※10年間の維持管理費は平準化（均等割）しないこと。</t>
    <phoneticPr fontId="3"/>
  </si>
  <si>
    <t>※10年間の維持管理費は平準化（均等割）しないこと。</t>
    <phoneticPr fontId="3"/>
  </si>
  <si>
    <t>たてばやしクリーンセンター</t>
    <phoneticPr fontId="4"/>
  </si>
  <si>
    <t>いたくらリサイクルセンター</t>
    <phoneticPr fontId="4"/>
  </si>
  <si>
    <t>めいわエコパーク</t>
    <phoneticPr fontId="4"/>
  </si>
  <si>
    <t>t／年</t>
    <rPh sb="2" eb="3">
      <t>ネン</t>
    </rPh>
    <phoneticPr fontId="4"/>
  </si>
  <si>
    <t>いたくらリサイクルセンター</t>
    <phoneticPr fontId="4"/>
  </si>
  <si>
    <t>人件費</t>
    <rPh sb="0" eb="3">
      <t>ジンケンヒ</t>
    </rPh>
    <phoneticPr fontId="18"/>
  </si>
  <si>
    <t>その他運営費等</t>
    <rPh sb="2" eb="3">
      <t>ホカ</t>
    </rPh>
    <rPh sb="3" eb="5">
      <t>ウンエイ</t>
    </rPh>
    <rPh sb="5" eb="6">
      <t>ヒ</t>
    </rPh>
    <rPh sb="6" eb="7">
      <t>ナド</t>
    </rPh>
    <phoneticPr fontId="4"/>
  </si>
  <si>
    <t>変動費</t>
    <rPh sb="0" eb="2">
      <t>ヘンドウ</t>
    </rPh>
    <rPh sb="2" eb="3">
      <t>ヒ</t>
    </rPh>
    <phoneticPr fontId="18"/>
  </si>
  <si>
    <t>維持管理費</t>
    <rPh sb="0" eb="2">
      <t>イジ</t>
    </rPh>
    <rPh sb="2" eb="4">
      <t>カンリ</t>
    </rPh>
    <rPh sb="4" eb="5">
      <t>ヒ</t>
    </rPh>
    <phoneticPr fontId="18"/>
  </si>
  <si>
    <t>長期包括運営委託料（15年分） 【消費税抜き】</t>
    <rPh sb="0" eb="2">
      <t>チョウキ</t>
    </rPh>
    <rPh sb="2" eb="4">
      <t>ホウカツ</t>
    </rPh>
    <rPh sb="4" eb="6">
      <t>ウンエイ</t>
    </rPh>
    <rPh sb="6" eb="9">
      <t>イタクリョウ</t>
    </rPh>
    <rPh sb="12" eb="14">
      <t>ネンブン</t>
    </rPh>
    <rPh sb="17" eb="20">
      <t>ショウヒゼイ</t>
    </rPh>
    <rPh sb="20" eb="21">
      <t>ヌ</t>
    </rPh>
    <phoneticPr fontId="18"/>
  </si>
  <si>
    <t>※他の様式と整合をとること。なお、15年間の運営費は平準化（均等割）してください。</t>
    <rPh sb="1" eb="2">
      <t>ホカ</t>
    </rPh>
    <rPh sb="3" eb="5">
      <t>ヨウシキ</t>
    </rPh>
    <rPh sb="6" eb="8">
      <t>セイゴウ</t>
    </rPh>
    <rPh sb="19" eb="21">
      <t>ネンカン</t>
    </rPh>
    <rPh sb="22" eb="25">
      <t>ウンエイヒ</t>
    </rPh>
    <rPh sb="26" eb="29">
      <t>ヘイジュンカ</t>
    </rPh>
    <rPh sb="30" eb="33">
      <t>キントウワ</t>
    </rPh>
    <phoneticPr fontId="4"/>
  </si>
  <si>
    <t>薬剤費</t>
    <rPh sb="0" eb="3">
      <t>ヤクザイヒ</t>
    </rPh>
    <phoneticPr fontId="18"/>
  </si>
  <si>
    <t>長期包括運営委託 たてばやしクリーンセンター 人件費（固定費）</t>
    <rPh sb="27" eb="30">
      <t>コテイヒ</t>
    </rPh>
    <phoneticPr fontId="3"/>
  </si>
  <si>
    <t>長期包括運営委託 たてばやしクリーンセンター　維持管理費（固定費）</t>
    <rPh sb="23" eb="25">
      <t>イジ</t>
    </rPh>
    <rPh sb="25" eb="28">
      <t>カンリヒ</t>
    </rPh>
    <phoneticPr fontId="3"/>
  </si>
  <si>
    <t>長期包括運営委託 いたくらリサイクルセンター 人件費（固定費）</t>
    <rPh sb="27" eb="30">
      <t>コテイヒ</t>
    </rPh>
    <phoneticPr fontId="3"/>
  </si>
  <si>
    <t>長期包括運営委託 いたくらリサイクルセンター　維持管理費（固定費）</t>
    <rPh sb="23" eb="25">
      <t>イジ</t>
    </rPh>
    <phoneticPr fontId="3"/>
  </si>
  <si>
    <t>長期包括運営委託 めいわエコパーク 人件費（固定費）</t>
    <rPh sb="22" eb="25">
      <t>コテイヒ</t>
    </rPh>
    <phoneticPr fontId="3"/>
  </si>
  <si>
    <t>長期包括運営委託 めいわエコパーク　維持管理費（固定費）</t>
    <rPh sb="18" eb="20">
      <t>イジ</t>
    </rPh>
    <phoneticPr fontId="3"/>
  </si>
  <si>
    <t>長期包括運営委託 たてばやしクリーンセンター人件費（固定費）　【消費税抜き】</t>
    <phoneticPr fontId="4"/>
  </si>
  <si>
    <t>長期包括運営委託 いたくらリサイクルセンター人件費（固定費）　【消費税抜き】</t>
    <rPh sb="32" eb="35">
      <t>ショウヒゼイ</t>
    </rPh>
    <rPh sb="35" eb="36">
      <t>ヌ</t>
    </rPh>
    <phoneticPr fontId="4"/>
  </si>
  <si>
    <t>長期包括運営委託 めいわエコパーク人件費（固定費）　【消費税抜き】</t>
    <rPh sb="27" eb="30">
      <t>ショウヒゼイ</t>
    </rPh>
    <rPh sb="30" eb="31">
      <t>ヌ</t>
    </rPh>
    <phoneticPr fontId="4"/>
  </si>
  <si>
    <t>※15年間の維持管理費は平準化（均等割）してください。</t>
    <rPh sb="3" eb="5">
      <t>ネンカン</t>
    </rPh>
    <rPh sb="6" eb="8">
      <t>イジ</t>
    </rPh>
    <rPh sb="8" eb="10">
      <t>カンリ</t>
    </rPh>
    <rPh sb="10" eb="11">
      <t>ヒ</t>
    </rPh>
    <rPh sb="12" eb="15">
      <t>ヘイジュンカ</t>
    </rPh>
    <rPh sb="16" eb="19">
      <t>キントウワリ</t>
    </rPh>
    <phoneticPr fontId="3"/>
  </si>
  <si>
    <t>※15年間の維持管理費は平準化（均等割）してください。</t>
    <phoneticPr fontId="3"/>
  </si>
  <si>
    <t>〔維持補修計画〕　長期包括運営委託 たてばやしクリーンセンター　維持管理費（固定費）【消費税抜き】</t>
    <rPh sb="43" eb="46">
      <t>ショウヒゼイ</t>
    </rPh>
    <rPh sb="46" eb="47">
      <t>ヌ</t>
    </rPh>
    <phoneticPr fontId="4"/>
  </si>
  <si>
    <t>平成45</t>
  </si>
  <si>
    <t>平成47</t>
  </si>
  <si>
    <t>平成48</t>
  </si>
  <si>
    <t>平成49</t>
  </si>
  <si>
    <t>平成50</t>
  </si>
  <si>
    <t>平成51</t>
  </si>
  <si>
    <t>平成52</t>
  </si>
  <si>
    <t>平成53</t>
  </si>
  <si>
    <t>平成54</t>
  </si>
  <si>
    <t>(2039)</t>
  </si>
  <si>
    <t>(2040)</t>
  </si>
  <si>
    <t>(2041)</t>
  </si>
  <si>
    <t>(2042)</t>
  </si>
  <si>
    <t>参考 長期包括運営委託 たてばやしクリーンセンター　維持管理費
【平成55年度まで】</t>
    <rPh sb="0" eb="2">
      <t>サンコウ</t>
    </rPh>
    <rPh sb="26" eb="28">
      <t>イジ</t>
    </rPh>
    <rPh sb="28" eb="30">
      <t>カンリ</t>
    </rPh>
    <rPh sb="30" eb="31">
      <t>ヒ</t>
    </rPh>
    <rPh sb="33" eb="35">
      <t>ヘイセイ</t>
    </rPh>
    <rPh sb="37" eb="39">
      <t>ネンド</t>
    </rPh>
    <phoneticPr fontId="3"/>
  </si>
  <si>
    <t>参考 長期包括運営委託  いたくらリサイクルセンター　維持管理費
【平成55年度まで】</t>
    <phoneticPr fontId="3"/>
  </si>
  <si>
    <t>参考 長期包括運営委託  めいわエコパーク　維持管理費
【平成55年度まで】</t>
    <phoneticPr fontId="3"/>
  </si>
  <si>
    <t>平成46</t>
    <phoneticPr fontId="3"/>
  </si>
  <si>
    <t>(2034)</t>
    <phoneticPr fontId="4"/>
  </si>
  <si>
    <t>平成55</t>
  </si>
  <si>
    <t>(2043)</t>
  </si>
  <si>
    <t>〔維持補修計画〕　長期包括運営委託 いたくらリサイクルセンター　維持管理費（固定費）【消費税抜き】</t>
    <rPh sb="43" eb="46">
      <t>ショウヒゼイ</t>
    </rPh>
    <rPh sb="46" eb="47">
      <t>ヌ</t>
    </rPh>
    <phoneticPr fontId="4"/>
  </si>
  <si>
    <t>〔維持補修計画〕参考 長期包括運営委託 たてばやしクリーンセンター　維持管理費【平成55年度まで】【消費税抜き】</t>
    <rPh sb="50" eb="53">
      <t>ショウヒゼイ</t>
    </rPh>
    <rPh sb="53" eb="54">
      <t>ヌ</t>
    </rPh>
    <phoneticPr fontId="4"/>
  </si>
  <si>
    <t xml:space="preserve">平成31 </t>
    <phoneticPr fontId="3"/>
  </si>
  <si>
    <t>平成32</t>
  </si>
  <si>
    <t>平成33</t>
  </si>
  <si>
    <t>平成34</t>
  </si>
  <si>
    <t>平成35</t>
  </si>
  <si>
    <t>平成36</t>
  </si>
  <si>
    <t>平成37</t>
  </si>
  <si>
    <t>平成38</t>
  </si>
  <si>
    <t>平成39</t>
  </si>
  <si>
    <t>平成40</t>
  </si>
  <si>
    <t>平成41</t>
  </si>
  <si>
    <t>平成42</t>
  </si>
  <si>
    <t>平成43</t>
  </si>
  <si>
    <t>平成44</t>
  </si>
  <si>
    <t>(2020)</t>
  </si>
  <si>
    <t>〔維持補修計画〕　参考 長期包括運営委託  めいわエコパーク　維持管理費【平成55年度まで】【消費税抜き】</t>
    <rPh sb="47" eb="50">
      <t>ショウヒゼイ</t>
    </rPh>
    <rPh sb="50" eb="51">
      <t>ヌ</t>
    </rPh>
    <phoneticPr fontId="4"/>
  </si>
  <si>
    <t>(2034)</t>
    <phoneticPr fontId="3"/>
  </si>
  <si>
    <t>※本様式には参考として平成46年（2034年）以降の維持管理費も記載して下さい。</t>
    <rPh sb="1" eb="2">
      <t>ホン</t>
    </rPh>
    <rPh sb="2" eb="4">
      <t>ヨウシキ</t>
    </rPh>
    <rPh sb="6" eb="8">
      <t>サンコウ</t>
    </rPh>
    <rPh sb="11" eb="13">
      <t>ヘイセイ</t>
    </rPh>
    <rPh sb="15" eb="16">
      <t>ネン</t>
    </rPh>
    <rPh sb="21" eb="22">
      <t>ネン</t>
    </rPh>
    <rPh sb="23" eb="25">
      <t>イコウ</t>
    </rPh>
    <rPh sb="26" eb="28">
      <t>イジ</t>
    </rPh>
    <rPh sb="28" eb="31">
      <t>カンリヒ</t>
    </rPh>
    <rPh sb="32" eb="34">
      <t>キサイ</t>
    </rPh>
    <rPh sb="36" eb="37">
      <t>クダ</t>
    </rPh>
    <phoneticPr fontId="3"/>
  </si>
  <si>
    <t>〔維持補修計画〕　長期包括運営委託 めいわエコパーク　維持管理費（固定費）【消費税抜き】</t>
    <rPh sb="38" eb="41">
      <t>ショウヒゼイ</t>
    </rPh>
    <rPh sb="41" eb="42">
      <t>ヌ</t>
    </rPh>
    <phoneticPr fontId="4"/>
  </si>
  <si>
    <t>〔維持補修計画〕　参考 長期包括運営委託  いたくらリサイクルセンター　維持管理費【平成55年度まで】【消費税抜き】</t>
    <rPh sb="52" eb="55">
      <t>ショウヒゼイ</t>
    </rPh>
    <rPh sb="55" eb="56">
      <t>ヌ</t>
    </rPh>
    <phoneticPr fontId="4"/>
  </si>
  <si>
    <t>※14年間の維持管理費は平準化（均等割）してください。</t>
    <rPh sb="3" eb="5">
      <t>ネンカン</t>
    </rPh>
    <rPh sb="6" eb="8">
      <t>イジ</t>
    </rPh>
    <rPh sb="8" eb="10">
      <t>カンリ</t>
    </rPh>
    <rPh sb="10" eb="11">
      <t>ヒ</t>
    </rPh>
    <rPh sb="12" eb="15">
      <t>ヘイジュンカ</t>
    </rPh>
    <rPh sb="16" eb="19">
      <t>キントウワリ</t>
    </rPh>
    <phoneticPr fontId="3"/>
  </si>
  <si>
    <t>たてばやしクリーンセンター</t>
    <phoneticPr fontId="4"/>
  </si>
  <si>
    <t>平成41</t>
    <rPh sb="0" eb="2">
      <t>ヘイセイ</t>
    </rPh>
    <phoneticPr fontId="32"/>
  </si>
  <si>
    <t>平成42</t>
    <rPh sb="0" eb="2">
      <t>ヘイセイ</t>
    </rPh>
    <phoneticPr fontId="32"/>
  </si>
  <si>
    <t>平成43</t>
    <rPh sb="0" eb="2">
      <t>ヘイセイ</t>
    </rPh>
    <phoneticPr fontId="32"/>
  </si>
  <si>
    <t>平成44</t>
    <rPh sb="0" eb="2">
      <t>ヘイセイ</t>
    </rPh>
    <phoneticPr fontId="32"/>
  </si>
  <si>
    <t>平成45</t>
    <rPh sb="0" eb="2">
      <t>ヘイセイ</t>
    </rPh>
    <phoneticPr fontId="32"/>
  </si>
  <si>
    <t>電力量</t>
    <rPh sb="0" eb="2">
      <t>デンリョク</t>
    </rPh>
    <rPh sb="2" eb="3">
      <t>リョウ</t>
    </rPh>
    <phoneticPr fontId="6"/>
  </si>
  <si>
    <t>平成４１</t>
    <rPh sb="0" eb="2">
      <t>ヘイセイ</t>
    </rPh>
    <phoneticPr fontId="3"/>
  </si>
  <si>
    <t>平成４２</t>
    <rPh sb="0" eb="2">
      <t>ヘイセイ</t>
    </rPh>
    <phoneticPr fontId="3"/>
  </si>
  <si>
    <t>平成４３</t>
    <rPh sb="0" eb="2">
      <t>ヘイセイ</t>
    </rPh>
    <phoneticPr fontId="3"/>
  </si>
  <si>
    <t>平成４４</t>
    <rPh sb="0" eb="2">
      <t>ヘイセイ</t>
    </rPh>
    <phoneticPr fontId="3"/>
  </si>
  <si>
    <t>平成４５</t>
    <rPh sb="0" eb="2">
      <t>ヘイセイ</t>
    </rPh>
    <phoneticPr fontId="3"/>
  </si>
  <si>
    <t>法定点検
・
定期点検等費用</t>
    <rPh sb="0" eb="2">
      <t>ホウテイ</t>
    </rPh>
    <rPh sb="2" eb="4">
      <t>テンケン</t>
    </rPh>
    <rPh sb="7" eb="9">
      <t>テイキ</t>
    </rPh>
    <rPh sb="9" eb="11">
      <t>テンケン</t>
    </rPh>
    <rPh sb="11" eb="12">
      <t>トウ</t>
    </rPh>
    <rPh sb="12" eb="14">
      <t>ヒヨウ</t>
    </rPh>
    <phoneticPr fontId="3"/>
  </si>
  <si>
    <t>※</t>
    <phoneticPr fontId="4"/>
  </si>
  <si>
    <t>いたくらリサイクルセンターとめいわエコパークの電気使用量、燃料費、薬剤費、上下水道料金はすべて固定費として計算すること。</t>
    <rPh sb="23" eb="25">
      <t>デンキ</t>
    </rPh>
    <rPh sb="25" eb="28">
      <t>シヨウリョウ</t>
    </rPh>
    <rPh sb="29" eb="32">
      <t>ネンリョウヒ</t>
    </rPh>
    <rPh sb="33" eb="36">
      <t>ヤクザイヒ</t>
    </rPh>
    <rPh sb="37" eb="39">
      <t>ジョウゲ</t>
    </rPh>
    <rPh sb="39" eb="41">
      <t>スイドウ</t>
    </rPh>
    <rPh sb="41" eb="43">
      <t>リョウキン</t>
    </rPh>
    <rPh sb="47" eb="50">
      <t>コテイヒ</t>
    </rPh>
    <rPh sb="53" eb="55">
      <t>ケイサン</t>
    </rPh>
    <phoneticPr fontId="4"/>
  </si>
  <si>
    <t>平成30年度</t>
    <rPh sb="0" eb="2">
      <t>ヘイセイ</t>
    </rPh>
    <rPh sb="4" eb="5">
      <t>ネン</t>
    </rPh>
    <rPh sb="5" eb="6">
      <t>ド</t>
    </rPh>
    <phoneticPr fontId="3"/>
  </si>
  <si>
    <t>■業務計画書様式リスト</t>
    <rPh sb="6" eb="8">
      <t>ヨウシキ</t>
    </rPh>
    <phoneticPr fontId="3"/>
  </si>
  <si>
    <t>環境施設長期包括運営業務委託</t>
    <phoneticPr fontId="3"/>
  </si>
  <si>
    <t>様式5 - 4－4－1
〔維持補修計画〕</t>
    <phoneticPr fontId="3"/>
  </si>
  <si>
    <t>様式5 - 4－3－3</t>
    <phoneticPr fontId="3"/>
  </si>
  <si>
    <t>様式5 - 4－3－2</t>
    <phoneticPr fontId="3"/>
  </si>
  <si>
    <t>様式5 - 4－3－1</t>
    <phoneticPr fontId="3"/>
  </si>
  <si>
    <t>様式5 - 4－2</t>
    <phoneticPr fontId="3"/>
  </si>
  <si>
    <t>様式5 - 4－1</t>
    <phoneticPr fontId="3"/>
  </si>
  <si>
    <t>様式5 - 4－4－2
〔維持補修計画〕</t>
    <phoneticPr fontId="3"/>
  </si>
  <si>
    <t>様式5 - 4－5－1
〔維持補修計画〕</t>
    <phoneticPr fontId="3"/>
  </si>
  <si>
    <t>様式5 - 4－5－2
〔維持補修計画〕</t>
    <phoneticPr fontId="3"/>
  </si>
  <si>
    <t>様式5 - 4－6－1
〔維持補修計画〕</t>
    <phoneticPr fontId="3"/>
  </si>
  <si>
    <t>様式5 - 4－6－2
〔維持補修計画〕</t>
    <phoneticPr fontId="3"/>
  </si>
  <si>
    <t>様式5 - 4－7
〔維持補修計画〕</t>
    <phoneticPr fontId="3"/>
  </si>
  <si>
    <t>様式5 - 4－8
〔維持補修計画〕</t>
    <phoneticPr fontId="3"/>
  </si>
  <si>
    <t>様式5 - 4－9</t>
    <phoneticPr fontId="3"/>
  </si>
  <si>
    <t>様式5 - 4－10－1</t>
    <phoneticPr fontId="3"/>
  </si>
  <si>
    <t>たてばやしクリーンセンターの電力収支</t>
    <rPh sb="14" eb="16">
      <t>デンリョク</t>
    </rPh>
    <rPh sb="16" eb="18">
      <t>シュウシ</t>
    </rPh>
    <phoneticPr fontId="4"/>
  </si>
  <si>
    <t>様式5-4</t>
    <rPh sb="0" eb="2">
      <t>ヨウシキ</t>
    </rPh>
    <phoneticPr fontId="3"/>
  </si>
  <si>
    <t>　下記の記載要領に従って業務計画書　各様式に記載し、本組合へ提出すること。</t>
    <rPh sb="1" eb="3">
      <t>カキ</t>
    </rPh>
    <rPh sb="4" eb="6">
      <t>キサイ</t>
    </rPh>
    <rPh sb="6" eb="8">
      <t>ヨウリョウ</t>
    </rPh>
    <rPh sb="9" eb="10">
      <t>シタガ</t>
    </rPh>
    <rPh sb="12" eb="14">
      <t>ギョウム</t>
    </rPh>
    <rPh sb="14" eb="16">
      <t>ケイカク</t>
    </rPh>
    <rPh sb="16" eb="17">
      <t>ショ</t>
    </rPh>
    <rPh sb="18" eb="19">
      <t>カク</t>
    </rPh>
    <rPh sb="19" eb="21">
      <t>ヨウシキ</t>
    </rPh>
    <rPh sb="22" eb="24">
      <t>キサイ</t>
    </rPh>
    <rPh sb="26" eb="27">
      <t>ホン</t>
    </rPh>
    <rPh sb="27" eb="29">
      <t>クミアイ</t>
    </rPh>
    <rPh sb="30" eb="32">
      <t>テイシュツ</t>
    </rPh>
    <phoneticPr fontId="3"/>
  </si>
  <si>
    <t>たてばやしクリーンセンターの電力収支</t>
    <rPh sb="14" eb="16">
      <t>デンリョク</t>
    </rPh>
    <rPh sb="16" eb="18">
      <t>シュウシ</t>
    </rPh>
    <phoneticPr fontId="3"/>
  </si>
  <si>
    <t>様式5 - 4－10－2</t>
    <phoneticPr fontId="3"/>
  </si>
  <si>
    <t>様式5 - 4－11－1</t>
    <phoneticPr fontId="3"/>
  </si>
  <si>
    <t>様式5 - 4－11－2</t>
    <phoneticPr fontId="3"/>
  </si>
  <si>
    <t>上水料金(使用料金）</t>
    <phoneticPr fontId="4"/>
  </si>
  <si>
    <t>上水基本料金</t>
    <rPh sb="0" eb="1">
      <t>ウエ</t>
    </rPh>
    <rPh sb="2" eb="4">
      <t>キホン</t>
    </rPh>
    <rPh sb="4" eb="6">
      <t>リョウキン</t>
    </rPh>
    <phoneticPr fontId="18"/>
  </si>
  <si>
    <t>※消費税は8％とする。</t>
    <rPh sb="1" eb="4">
      <t>ショウヒゼイ</t>
    </rPh>
    <phoneticPr fontId="3"/>
  </si>
  <si>
    <t>※開業費用は平成31年度のたてばやしクリーンセンターその他運営費等に含めること。</t>
    <rPh sb="1" eb="3">
      <t>カイギョウ</t>
    </rPh>
    <rPh sb="3" eb="5">
      <t>ヒヨウ</t>
    </rPh>
    <rPh sb="6" eb="8">
      <t>ヘイセイ</t>
    </rPh>
    <rPh sb="10" eb="11">
      <t>ネン</t>
    </rPh>
    <rPh sb="11" eb="12">
      <t>ド</t>
    </rPh>
    <rPh sb="34" eb="35">
      <t>フク</t>
    </rPh>
    <phoneticPr fontId="3"/>
  </si>
</sst>
</file>

<file path=xl/styles.xml><?xml version="1.0" encoding="utf-8"?>
<styleSheet xmlns="http://schemas.openxmlformats.org/spreadsheetml/2006/main">
  <numFmts count="14">
    <numFmt numFmtId="6" formatCode="&quot;¥&quot;#,##0;[Red]&quot;¥&quot;\-#,##0"/>
    <numFmt numFmtId="176" formatCode="#,##0;&quot;▲ &quot;#,##0"/>
    <numFmt numFmtId="177" formatCode="#,##0_ "/>
    <numFmt numFmtId="178" formatCode="#,##0_ ;[Red]\-#,##0\ "/>
    <numFmt numFmtId="179" formatCode="0_);[Red]\(0\)"/>
    <numFmt numFmtId="180" formatCode="&quot;平&quot;&quot;成&quot;General"/>
    <numFmt numFmtId="181" formatCode="0.00_);[Red]\(0.00\)"/>
    <numFmt numFmtId="182" formatCode="#,##0_);[Red]\(#,##0\)"/>
    <numFmt numFmtId="183" formatCode="#,##0.0;&quot;▲ &quot;#,##0.0"/>
    <numFmt numFmtId="184" formatCode="0.000"/>
    <numFmt numFmtId="185" formatCode="_(&quot;$&quot;* #,##0.00_);_(&quot;$&quot;* \(#,##0.00\);_(&quot;$&quot;* &quot;-&quot;??_);_(@_)"/>
    <numFmt numFmtId="186" formatCode="&quot;$&quot;#,##0_);[Red]\(&quot;$&quot;#,##0\)"/>
    <numFmt numFmtId="187" formatCode="&quot;$&quot;#,##0.00_);[Red]\(&quot;$&quot;#,##0.00\)"/>
    <numFmt numFmtId="188" formatCode="&quot;平&quot;&quot;成&quot;#&quot;年&quot;&quot;度&quot;"/>
  </numFmts>
  <fonts count="8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b/>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rgb="FF0000FF"/>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1"/>
      <name val="ＭＳ 明朝"/>
      <family val="1"/>
      <charset val="128"/>
    </font>
    <font>
      <sz val="14"/>
      <name val="ＭＳ 明朝"/>
      <family val="1"/>
      <charset val="128"/>
    </font>
    <font>
      <sz val="20"/>
      <name val="ＭＳ 明朝"/>
      <family val="1"/>
      <charset val="128"/>
    </font>
    <font>
      <b/>
      <sz val="20"/>
      <name val="ＭＳ 明朝"/>
      <family val="1"/>
      <charset val="128"/>
    </font>
    <font>
      <sz val="10"/>
      <color rgb="FF0000FF"/>
      <name val="ＭＳ Ｐゴシック"/>
      <family val="3"/>
      <charset val="128"/>
    </font>
    <font>
      <sz val="9"/>
      <name val="ＭＳ Ｐゴシック"/>
      <family val="3"/>
      <charset val="128"/>
    </font>
    <font>
      <sz val="12"/>
      <name val="Century"/>
      <family val="1"/>
    </font>
    <font>
      <sz val="11"/>
      <color indexed="48"/>
      <name val="ＭＳ Ｐゴシック"/>
      <family val="3"/>
      <charset val="128"/>
    </font>
    <font>
      <b/>
      <i/>
      <sz val="11"/>
      <color indexed="10"/>
      <name val="ＭＳ Ｐゴシック"/>
      <family val="3"/>
      <charset val="128"/>
    </font>
    <font>
      <i/>
      <sz val="11"/>
      <color indexed="10"/>
      <name val="ＭＳ 明朝"/>
      <family val="1"/>
      <charset val="128"/>
    </font>
    <font>
      <b/>
      <i/>
      <sz val="10"/>
      <color indexed="10"/>
      <name val="ＭＳ Ｐゴシック"/>
      <family val="3"/>
      <charset val="128"/>
    </font>
    <font>
      <b/>
      <sz val="12"/>
      <name val="ＭＳ Ｐゴシック"/>
      <family val="3"/>
      <charset val="128"/>
    </font>
    <font>
      <sz val="11"/>
      <color indexed="8"/>
      <name val="ＭＳ 明朝"/>
      <family val="1"/>
      <charset val="128"/>
    </font>
    <font>
      <sz val="11"/>
      <color indexed="9"/>
      <name val="ＭＳ 明朝"/>
      <family val="1"/>
      <charset val="128"/>
    </font>
    <font>
      <sz val="14"/>
      <name val="Terminal"/>
      <charset val="128"/>
    </font>
    <font>
      <sz val="12"/>
      <name val="ＭＳ 明朝"/>
      <family val="1"/>
      <charset val="128"/>
    </font>
    <font>
      <sz val="10"/>
      <name val="MS Sans Serif"/>
      <family val="2"/>
    </font>
    <font>
      <sz val="9"/>
      <name val="Times New Roman"/>
      <family val="1"/>
    </font>
    <font>
      <b/>
      <sz val="12"/>
      <name val="Arial"/>
      <family val="2"/>
    </font>
    <font>
      <sz val="10"/>
      <name val="Arial"/>
      <family val="2"/>
    </font>
    <font>
      <sz val="8"/>
      <color indexed="16"/>
      <name val="Century Schoolbook"/>
      <family val="1"/>
    </font>
    <font>
      <sz val="14"/>
      <name val="System"/>
      <charset val="128"/>
    </font>
    <font>
      <b/>
      <i/>
      <sz val="10"/>
      <name val="Times New Roman"/>
      <family val="1"/>
    </font>
    <font>
      <b/>
      <sz val="11"/>
      <name val="Helv"/>
      <family val="2"/>
    </font>
    <font>
      <sz val="11"/>
      <name val="ＭＳ ゴシック"/>
      <family val="3"/>
      <charset val="128"/>
    </font>
    <font>
      <b/>
      <sz val="9"/>
      <name val="Times New Roman"/>
      <family val="1"/>
    </font>
    <font>
      <b/>
      <sz val="18"/>
      <color indexed="56"/>
      <name val="ＭＳ Ｐゴシック"/>
      <family val="3"/>
      <charset val="128"/>
    </font>
    <font>
      <b/>
      <sz val="11"/>
      <color indexed="9"/>
      <name val="ＭＳ 明朝"/>
      <family val="1"/>
      <charset val="128"/>
    </font>
    <font>
      <sz val="11"/>
      <color indexed="60"/>
      <name val="ＭＳ 明朝"/>
      <family val="1"/>
      <charset val="128"/>
    </font>
    <font>
      <sz val="10"/>
      <name val="ＭＳ Ｐ明朝"/>
      <family val="1"/>
      <charset val="128"/>
    </font>
    <font>
      <sz val="11"/>
      <name val="ＭＳ Ｐ明朝"/>
      <family val="1"/>
      <charset val="128"/>
    </font>
    <font>
      <sz val="11"/>
      <color theme="1"/>
      <name val="ＭＳ Ｐゴシック"/>
      <family val="2"/>
      <scheme val="minor"/>
    </font>
    <font>
      <sz val="11"/>
      <color theme="1"/>
      <name val="ＭＳ Ｐゴシック"/>
      <family val="2"/>
      <charset val="128"/>
    </font>
    <font>
      <u/>
      <sz val="11"/>
      <color theme="10"/>
      <name val="HGSｺﾞｼｯｸM"/>
      <family val="2"/>
      <charset val="128"/>
    </font>
    <font>
      <u/>
      <sz val="11"/>
      <color theme="10"/>
      <name val="ＭＳ Ｐ明朝"/>
      <family val="1"/>
      <charset val="128"/>
    </font>
    <font>
      <u/>
      <sz val="10"/>
      <color indexed="12"/>
      <name val="ＭＳ Ｐゴシック"/>
      <family val="3"/>
      <charset val="128"/>
    </font>
    <font>
      <sz val="11"/>
      <color indexed="52"/>
      <name val="ＭＳ 明朝"/>
      <family val="1"/>
      <charset val="128"/>
    </font>
    <font>
      <sz val="11"/>
      <color indexed="20"/>
      <name val="ＭＳ 明朝"/>
      <family val="1"/>
      <charset val="128"/>
    </font>
    <font>
      <b/>
      <sz val="11"/>
      <color indexed="52"/>
      <name val="ＭＳ 明朝"/>
      <family val="1"/>
      <charset val="128"/>
    </font>
    <font>
      <sz val="11"/>
      <color indexed="10"/>
      <name val="ＭＳ 明朝"/>
      <family val="1"/>
      <charset val="128"/>
    </font>
    <font>
      <sz val="11"/>
      <color theme="1"/>
      <name val="HGSｺﾞｼｯｸM"/>
      <family val="2"/>
      <charset val="128"/>
    </font>
    <font>
      <sz val="11"/>
      <name val="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color theme="1"/>
      <name val="ＭＳ Ｐゴシック"/>
      <family val="3"/>
      <charset val="128"/>
    </font>
    <font>
      <sz val="10"/>
      <name val="明朝"/>
      <family val="3"/>
      <charset val="128"/>
    </font>
    <font>
      <sz val="11"/>
      <color indexed="17"/>
      <name val="ＭＳ 明朝"/>
      <family val="1"/>
      <charset val="128"/>
    </font>
    <font>
      <b/>
      <sz val="16"/>
      <name val="ＭＳ Ｐ明朝"/>
      <family val="1"/>
      <charset val="128"/>
    </font>
    <font>
      <sz val="14"/>
      <name val="ＭＳ Ｐ明朝"/>
      <family val="1"/>
      <charset val="128"/>
    </font>
    <font>
      <sz val="20"/>
      <name val="ＭＳ Ｐ明朝"/>
      <family val="1"/>
      <charset val="128"/>
    </font>
    <font>
      <b/>
      <sz val="14"/>
      <name val="ＭＳ Ｐ明朝"/>
      <family val="1"/>
      <charset val="128"/>
    </font>
    <font>
      <sz val="10"/>
      <color rgb="FFFF0000"/>
      <name val="ＭＳ Ｐゴシック"/>
      <family val="3"/>
      <charset val="128"/>
    </font>
    <font>
      <b/>
      <sz val="11"/>
      <color rgb="FF0000FF"/>
      <name val="ＭＳ Ｐゴシック"/>
      <family val="3"/>
      <charset val="128"/>
    </font>
  </fonts>
  <fills count="3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29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dotted">
        <color indexed="64"/>
      </top>
      <bottom style="dott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dotted">
        <color indexed="64"/>
      </left>
      <right/>
      <top/>
      <bottom style="medium">
        <color indexed="64"/>
      </bottom>
      <diagonal/>
    </border>
    <border>
      <left style="thin">
        <color indexed="64"/>
      </left>
      <right style="medium">
        <color indexed="64"/>
      </right>
      <top style="hair">
        <color indexed="64"/>
      </top>
      <bottom/>
      <diagonal/>
    </border>
    <border>
      <left/>
      <right style="thin">
        <color indexed="64"/>
      </right>
      <top/>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hair">
        <color indexed="64"/>
      </right>
      <top/>
      <bottom/>
      <diagonal/>
    </border>
    <border>
      <left style="hair">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hair">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hair">
        <color indexed="64"/>
      </right>
      <top style="dotted">
        <color indexed="64"/>
      </top>
      <bottom/>
      <diagonal/>
    </border>
    <border>
      <left/>
      <right/>
      <top style="dotted">
        <color indexed="64"/>
      </top>
      <bottom/>
      <diagonal/>
    </border>
    <border>
      <left style="hair">
        <color indexed="64"/>
      </left>
      <right/>
      <top style="dotted">
        <color indexed="64"/>
      </top>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hair">
        <color indexed="64"/>
      </right>
      <top style="hair">
        <color indexed="64"/>
      </top>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medium">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thin">
        <color indexed="64"/>
      </right>
      <top/>
      <bottom style="medium">
        <color indexed="64"/>
      </bottom>
      <diagonal style="hair">
        <color indexed="64"/>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hair">
        <color indexed="64"/>
      </right>
      <top style="hair">
        <color indexed="64"/>
      </top>
      <bottom style="medium">
        <color indexed="64"/>
      </bottom>
      <diagonal style="hair">
        <color indexed="64"/>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double">
        <color indexed="64"/>
      </bottom>
      <diagonal/>
    </border>
    <border>
      <left style="hair">
        <color indexed="64"/>
      </left>
      <right style="dotted">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right style="hair">
        <color indexed="64"/>
      </right>
      <top style="thin">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dotted">
        <color indexed="64"/>
      </left>
      <right/>
      <top style="dotted">
        <color indexed="64"/>
      </top>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diagonalUp="1">
      <left style="hair">
        <color indexed="64"/>
      </left>
      <right style="hair">
        <color indexed="64"/>
      </right>
      <top style="double">
        <color indexed="64"/>
      </top>
      <bottom style="hair">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s>
  <cellStyleXfs count="220">
    <xf numFmtId="0" fontId="0" fillId="0" borderId="0"/>
    <xf numFmtId="38" fontId="2" fillId="0" borderId="0" applyFont="0" applyFill="0" applyBorder="0" applyAlignment="0" applyProtection="0"/>
    <xf numFmtId="0" fontId="5" fillId="0" borderId="0"/>
    <xf numFmtId="9" fontId="2" fillId="0" borderId="0" applyFont="0" applyFill="0" applyBorder="0" applyAlignment="0" applyProtection="0"/>
    <xf numFmtId="0" fontId="2" fillId="0" borderId="0">
      <alignment vertical="center"/>
    </xf>
    <xf numFmtId="0" fontId="10" fillId="0" borderId="0"/>
    <xf numFmtId="0" fontId="37" fillId="0" borderId="0"/>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185" fontId="40" fillId="0" borderId="0" applyFill="0" applyBorder="0" applyAlignment="0"/>
    <xf numFmtId="0" fontId="41" fillId="0" borderId="0"/>
    <xf numFmtId="0" fontId="41" fillId="0" borderId="0"/>
    <xf numFmtId="38" fontId="4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86" fontId="42" fillId="0" borderId="0" applyFont="0" applyFill="0" applyBorder="0" applyAlignment="0" applyProtection="0"/>
    <xf numFmtId="187" fontId="42" fillId="0" borderId="0" applyFont="0" applyFill="0" applyBorder="0" applyAlignment="0" applyProtection="0"/>
    <xf numFmtId="0" fontId="43" fillId="0" borderId="0">
      <alignment horizontal="left"/>
    </xf>
    <xf numFmtId="0" fontId="44" fillId="0" borderId="37" applyNumberFormat="0" applyAlignment="0" applyProtection="0">
      <alignment horizontal="left" vertical="center"/>
    </xf>
    <xf numFmtId="0" fontId="44" fillId="0" borderId="20">
      <alignment horizontal="left" vertical="center"/>
    </xf>
    <xf numFmtId="0" fontId="45" fillId="0" borderId="0"/>
    <xf numFmtId="4" fontId="43" fillId="0" borderId="0">
      <alignment horizontal="right"/>
    </xf>
    <xf numFmtId="4" fontId="46" fillId="0" borderId="0">
      <alignment horizontal="right"/>
    </xf>
    <xf numFmtId="0" fontId="47" fillId="0" borderId="0"/>
    <xf numFmtId="0" fontId="48" fillId="0" borderId="0">
      <alignment horizontal="left"/>
    </xf>
    <xf numFmtId="0" fontId="49" fillId="0" borderId="0"/>
    <xf numFmtId="0" fontId="50" fillId="0" borderId="1" applyBorder="0" applyAlignment="0"/>
    <xf numFmtId="0" fontId="50" fillId="0" borderId="1" applyBorder="0" applyAlignment="0"/>
    <xf numFmtId="0" fontId="51" fillId="0" borderId="0">
      <alignment horizont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4" borderId="0" applyNumberFormat="0" applyBorder="0" applyAlignment="0" applyProtection="0">
      <alignment vertical="center"/>
    </xf>
    <xf numFmtId="0" fontId="52" fillId="0" borderId="0" applyNumberFormat="0" applyFill="0" applyBorder="0" applyAlignment="0" applyProtection="0">
      <alignment vertical="center"/>
    </xf>
    <xf numFmtId="0" fontId="53" fillId="25" borderId="219" applyNumberFormat="0" applyAlignment="0" applyProtection="0">
      <alignment vertical="center"/>
    </xf>
    <xf numFmtId="0" fontId="54" fillId="26" borderId="0" applyNumberFormat="0" applyBorder="0" applyAlignment="0" applyProtection="0">
      <alignment vertical="center"/>
    </xf>
    <xf numFmtId="9" fontId="55" fillId="0" borderId="0" applyFont="0" applyFill="0" applyBorder="0" applyAlignment="0" applyProtection="0"/>
    <xf numFmtId="9" fontId="56" fillId="0" borderId="0" applyFont="0" applyFill="0" applyBorder="0" applyAlignment="0" applyProtection="0">
      <alignment vertical="center"/>
    </xf>
    <xf numFmtId="9" fontId="2" fillId="0" borderId="0" applyFont="0" applyFill="0" applyBorder="0" applyAlignment="0" applyProtection="0">
      <alignment vertical="center"/>
    </xf>
    <xf numFmtId="9" fontId="57" fillId="0" borderId="0" applyFont="0" applyFill="0" applyBorder="0" applyAlignment="0" applyProtection="0">
      <alignment vertical="center"/>
    </xf>
    <xf numFmtId="9" fontId="1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58" fillId="0" borderId="0" applyFont="0" applyFill="0" applyBorder="0" applyAlignment="0" applyProtection="0">
      <alignment vertical="center"/>
    </xf>
    <xf numFmtId="9" fontId="58"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top"/>
      <protection locked="0"/>
    </xf>
    <xf numFmtId="0" fontId="26" fillId="27" borderId="220" applyNumberFormat="0" applyFont="0" applyAlignment="0" applyProtection="0">
      <alignment vertical="center"/>
    </xf>
    <xf numFmtId="0" fontId="62" fillId="0" borderId="221" applyNumberFormat="0" applyFill="0" applyAlignment="0" applyProtection="0">
      <alignment vertical="center"/>
    </xf>
    <xf numFmtId="0" fontId="63" fillId="8" borderId="0" applyNumberFormat="0" applyBorder="0" applyAlignment="0" applyProtection="0">
      <alignment vertical="center"/>
    </xf>
    <xf numFmtId="0" fontId="64" fillId="28" borderId="222" applyNumberFormat="0" applyAlignment="0" applyProtection="0">
      <alignment vertical="center"/>
    </xf>
    <xf numFmtId="0" fontId="6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6"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7" fillId="0" borderId="0" applyFont="0" applyFill="0" applyBorder="0" applyAlignment="0" applyProtection="0"/>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19" fillId="0" borderId="0" applyFont="0" applyFill="0" applyBorder="0" applyAlignment="0" applyProtection="0">
      <alignment vertical="center"/>
    </xf>
    <xf numFmtId="38" fontId="2" fillId="0" borderId="0" applyFont="0" applyFill="0" applyBorder="0" applyAlignment="0" applyProtection="0"/>
    <xf numFmtId="38" fontId="5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8"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38" fontId="57" fillId="0" borderId="0" applyFont="0" applyFill="0" applyBorder="0" applyAlignment="0" applyProtection="0">
      <alignment vertical="center"/>
    </xf>
    <xf numFmtId="38" fontId="67" fillId="0" borderId="0" applyFont="0" applyFill="0" applyBorder="0" applyAlignment="0" applyProtection="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68" fillId="0" borderId="223" applyNumberFormat="0" applyFill="0" applyAlignment="0" applyProtection="0">
      <alignment vertical="center"/>
    </xf>
    <xf numFmtId="0" fontId="69" fillId="0" borderId="224" applyNumberFormat="0" applyFill="0" applyAlignment="0" applyProtection="0">
      <alignment vertical="center"/>
    </xf>
    <xf numFmtId="0" fontId="70" fillId="0" borderId="225" applyNumberFormat="0" applyFill="0" applyAlignment="0" applyProtection="0">
      <alignment vertical="center"/>
    </xf>
    <xf numFmtId="0" fontId="70" fillId="0" borderId="0" applyNumberFormat="0" applyFill="0" applyBorder="0" applyAlignment="0" applyProtection="0">
      <alignment vertical="center"/>
    </xf>
    <xf numFmtId="0" fontId="71" fillId="0" borderId="226" applyNumberFormat="0" applyFill="0" applyAlignment="0" applyProtection="0">
      <alignment vertical="center"/>
    </xf>
    <xf numFmtId="0" fontId="72" fillId="28" borderId="227" applyNumberFormat="0" applyAlignment="0" applyProtection="0">
      <alignment vertical="center"/>
    </xf>
    <xf numFmtId="0" fontId="73" fillId="0" borderId="0" applyNumberFormat="0" applyFill="0" applyBorder="0" applyAlignment="0" applyProtection="0">
      <alignment vertical="center"/>
    </xf>
    <xf numFmtId="6" fontId="67" fillId="0" borderId="0" applyFont="0" applyFill="0" applyBorder="0" applyAlignment="0" applyProtection="0"/>
    <xf numFmtId="6" fontId="67" fillId="0" borderId="0" applyFont="0" applyFill="0" applyBorder="0" applyAlignment="0" applyProtection="0"/>
    <xf numFmtId="6" fontId="56" fillId="0" borderId="0" applyFont="0" applyFill="0" applyBorder="0" applyAlignment="0" applyProtection="0">
      <alignment vertical="center"/>
    </xf>
    <xf numFmtId="6" fontId="58" fillId="0" borderId="0" applyFont="0" applyFill="0" applyBorder="0" applyAlignment="0" applyProtection="0">
      <alignment vertical="center"/>
    </xf>
    <xf numFmtId="6" fontId="1" fillId="0" borderId="0" applyFont="0" applyFill="0" applyBorder="0" applyAlignment="0" applyProtection="0">
      <alignment vertical="center"/>
    </xf>
    <xf numFmtId="0" fontId="74" fillId="12" borderId="222" applyNumberFormat="0" applyAlignment="0" applyProtection="0">
      <alignment vertical="center"/>
    </xf>
    <xf numFmtId="0" fontId="2" fillId="0" borderId="0"/>
    <xf numFmtId="0" fontId="2" fillId="0" borderId="0"/>
    <xf numFmtId="0" fontId="56" fillId="0" borderId="0">
      <alignment vertical="center"/>
    </xf>
    <xf numFmtId="0" fontId="58" fillId="0" borderId="0">
      <alignment vertical="center"/>
    </xf>
    <xf numFmtId="0" fontId="75" fillId="0" borderId="0">
      <alignment vertical="center"/>
    </xf>
    <xf numFmtId="0" fontId="58" fillId="0" borderId="0">
      <alignment vertical="center"/>
    </xf>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alignment vertical="center"/>
    </xf>
    <xf numFmtId="0" fontId="2" fillId="0" borderId="0"/>
    <xf numFmtId="0" fontId="19" fillId="0" borderId="0">
      <alignment vertical="center"/>
    </xf>
    <xf numFmtId="0" fontId="19" fillId="0" borderId="0">
      <alignment vertical="center"/>
    </xf>
    <xf numFmtId="0" fontId="26"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2" fillId="0" borderId="0"/>
    <xf numFmtId="0" fontId="2" fillId="0" borderId="0"/>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2" fillId="0" borderId="0"/>
    <xf numFmtId="0" fontId="2" fillId="0" borderId="0"/>
    <xf numFmtId="0" fontId="19" fillId="0" borderId="0">
      <alignment vertical="center"/>
    </xf>
    <xf numFmtId="0" fontId="19" fillId="0" borderId="0">
      <alignment vertical="center"/>
    </xf>
    <xf numFmtId="0" fontId="2" fillId="0" borderId="0">
      <alignment vertical="center"/>
    </xf>
    <xf numFmtId="0" fontId="2" fillId="0" borderId="0"/>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66"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76" fillId="0" borderId="0"/>
    <xf numFmtId="0" fontId="27" fillId="0" borderId="0"/>
    <xf numFmtId="0" fontId="77" fillId="9" borderId="0" applyNumberFormat="0" applyBorder="0" applyAlignment="0" applyProtection="0">
      <alignment vertical="center"/>
    </xf>
  </cellStyleXfs>
  <cellXfs count="938">
    <xf numFmtId="0" fontId="0" fillId="0" borderId="0" xfId="0"/>
    <xf numFmtId="0" fontId="13" fillId="0" borderId="0" xfId="0" applyFont="1" applyBorder="1" applyAlignment="1">
      <alignment horizontal="center" vertical="center"/>
    </xf>
    <xf numFmtId="0" fontId="0"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3" fontId="6" fillId="0" borderId="0" xfId="0" applyNumberFormat="1"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ill="1" applyAlignment="1">
      <alignment vertical="center"/>
    </xf>
    <xf numFmtId="0" fontId="16" fillId="0" borderId="0" xfId="0" applyFont="1" applyFill="1" applyAlignment="1">
      <alignment vertical="center"/>
    </xf>
    <xf numFmtId="0" fontId="14" fillId="0" borderId="0" xfId="2" applyFont="1" applyFill="1" applyAlignment="1">
      <alignment vertical="center"/>
    </xf>
    <xf numFmtId="0" fontId="17" fillId="0" borderId="0" xfId="2" applyFont="1" applyFill="1" applyAlignment="1">
      <alignment horizontal="center" vertical="center"/>
    </xf>
    <xf numFmtId="178" fontId="14" fillId="0" borderId="0" xfId="2" applyNumberFormat="1" applyFont="1" applyFill="1" applyAlignment="1">
      <alignment horizontal="center"/>
    </xf>
    <xf numFmtId="178" fontId="14" fillId="0" borderId="28" xfId="2" applyNumberFormat="1" applyFont="1" applyFill="1" applyBorder="1" applyAlignment="1">
      <alignment horizontal="center"/>
    </xf>
    <xf numFmtId="178" fontId="14" fillId="0" borderId="0" xfId="2" applyNumberFormat="1" applyFont="1" applyFill="1"/>
    <xf numFmtId="178" fontId="14" fillId="0" borderId="28" xfId="2" applyNumberFormat="1" applyFont="1" applyFill="1" applyBorder="1"/>
    <xf numFmtId="0" fontId="14" fillId="0" borderId="31" xfId="2" applyFont="1" applyFill="1" applyBorder="1" applyAlignment="1">
      <alignment horizontal="center" vertical="center"/>
    </xf>
    <xf numFmtId="179" fontId="14" fillId="0" borderId="31" xfId="2" applyNumberFormat="1" applyFont="1" applyFill="1" applyBorder="1"/>
    <xf numFmtId="0" fontId="14" fillId="0" borderId="32" xfId="2" applyFont="1" applyFill="1" applyBorder="1" applyAlignment="1">
      <alignment horizontal="center" vertical="center" wrapText="1"/>
    </xf>
    <xf numFmtId="179" fontId="14" fillId="0" borderId="32" xfId="2" applyNumberFormat="1" applyFont="1" applyFill="1" applyBorder="1"/>
    <xf numFmtId="0" fontId="14" fillId="0" borderId="33" xfId="2" applyFont="1" applyFill="1" applyBorder="1" applyAlignment="1">
      <alignment horizontal="center" vertical="center" wrapText="1"/>
    </xf>
    <xf numFmtId="179" fontId="14" fillId="0" borderId="33" xfId="2" applyNumberFormat="1" applyFont="1" applyFill="1" applyBorder="1" applyAlignment="1">
      <alignment vertical="center"/>
    </xf>
    <xf numFmtId="179" fontId="14" fillId="0" borderId="33" xfId="2" applyNumberFormat="1" applyFont="1" applyFill="1" applyBorder="1"/>
    <xf numFmtId="0" fontId="15" fillId="0" borderId="0" xfId="2" applyFont="1" applyFill="1" applyAlignment="1">
      <alignment vertical="center"/>
    </xf>
    <xf numFmtId="176" fontId="0" fillId="0" borderId="34" xfId="0" applyNumberFormat="1" applyFill="1" applyBorder="1" applyAlignment="1">
      <alignment horizontal="left" vertical="center" shrinkToFit="1"/>
    </xf>
    <xf numFmtId="0" fontId="0" fillId="0" borderId="13" xfId="0" applyBorder="1" applyAlignment="1">
      <alignment vertical="center" wrapText="1"/>
    </xf>
    <xf numFmtId="0" fontId="0" fillId="0" borderId="34" xfId="0" applyBorder="1" applyAlignment="1">
      <alignment vertical="center" wrapText="1" shrinkToFit="1"/>
    </xf>
    <xf numFmtId="0" fontId="0" fillId="0" borderId="0" xfId="0" applyFill="1" applyAlignment="1">
      <alignment horizontal="right" vertical="center"/>
    </xf>
    <xf numFmtId="0" fontId="19" fillId="0" borderId="0" xfId="0" applyFont="1" applyFill="1" applyAlignment="1">
      <alignment vertical="center"/>
    </xf>
    <xf numFmtId="0" fontId="19" fillId="0" borderId="0" xfId="0" applyFont="1" applyFill="1" applyAlignment="1">
      <alignment horizontal="center" vertical="center"/>
    </xf>
    <xf numFmtId="0" fontId="21" fillId="0" borderId="0" xfId="0" applyFont="1" applyFill="1" applyAlignment="1">
      <alignment vertical="center"/>
    </xf>
    <xf numFmtId="0" fontId="19" fillId="0" borderId="36" xfId="0" applyFont="1" applyFill="1" applyBorder="1" applyAlignment="1">
      <alignment vertical="center"/>
    </xf>
    <xf numFmtId="0" fontId="19" fillId="0" borderId="37" xfId="0" applyFont="1" applyFill="1" applyBorder="1" applyAlignment="1">
      <alignment vertical="center"/>
    </xf>
    <xf numFmtId="0" fontId="19" fillId="0" borderId="38" xfId="0" applyFont="1" applyFill="1" applyBorder="1" applyAlignment="1">
      <alignment horizontal="center" vertical="center"/>
    </xf>
    <xf numFmtId="38" fontId="20" fillId="0" borderId="39" xfId="1" applyFont="1" applyFill="1" applyBorder="1" applyAlignment="1">
      <alignment vertical="center"/>
    </xf>
    <xf numFmtId="38" fontId="20" fillId="0" borderId="40" xfId="1" applyFont="1" applyFill="1" applyBorder="1" applyAlignment="1">
      <alignment vertical="center"/>
    </xf>
    <xf numFmtId="0" fontId="0" fillId="0" borderId="41" xfId="0" applyFill="1" applyBorder="1" applyAlignment="1">
      <alignment vertical="center"/>
    </xf>
    <xf numFmtId="0" fontId="19" fillId="0" borderId="22"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0" fillId="0" borderId="7" xfId="0" applyFill="1" applyBorder="1" applyAlignment="1">
      <alignment vertical="center"/>
    </xf>
    <xf numFmtId="0" fontId="19" fillId="0" borderId="42" xfId="0" applyFont="1" applyFill="1" applyBorder="1" applyAlignment="1">
      <alignment vertical="center"/>
    </xf>
    <xf numFmtId="0" fontId="19" fillId="0" borderId="43" xfId="0" applyFont="1" applyFill="1" applyBorder="1" applyAlignment="1">
      <alignment vertical="center"/>
    </xf>
    <xf numFmtId="38" fontId="20" fillId="0" borderId="35" xfId="0" applyNumberFormat="1" applyFont="1" applyFill="1" applyBorder="1" applyAlignment="1">
      <alignment vertical="center"/>
    </xf>
    <xf numFmtId="0" fontId="19" fillId="0" borderId="45" xfId="0" applyFont="1" applyFill="1" applyBorder="1" applyAlignment="1">
      <alignment vertical="center"/>
    </xf>
    <xf numFmtId="0" fontId="0" fillId="0" borderId="46" xfId="0" applyFill="1" applyBorder="1" applyAlignment="1">
      <alignment vertical="center"/>
    </xf>
    <xf numFmtId="0" fontId="19" fillId="0" borderId="3" xfId="0" applyFont="1" applyFill="1" applyBorder="1" applyAlignment="1">
      <alignment vertical="center"/>
    </xf>
    <xf numFmtId="0" fontId="19" fillId="0" borderId="20" xfId="0" applyFont="1" applyFill="1" applyBorder="1" applyAlignment="1">
      <alignment vertical="center"/>
    </xf>
    <xf numFmtId="0" fontId="19" fillId="0" borderId="47" xfId="0" applyFont="1" applyFill="1" applyBorder="1" applyAlignment="1">
      <alignment horizontal="center" vertical="center"/>
    </xf>
    <xf numFmtId="0" fontId="19" fillId="0" borderId="24" xfId="0" applyFont="1" applyFill="1" applyBorder="1" applyAlignment="1">
      <alignment vertical="center"/>
    </xf>
    <xf numFmtId="0" fontId="0" fillId="0" borderId="17" xfId="0" applyFill="1" applyBorder="1" applyAlignment="1">
      <alignment vertical="center"/>
    </xf>
    <xf numFmtId="0" fontId="22" fillId="0" borderId="24" xfId="0" applyFont="1" applyFill="1" applyBorder="1" applyAlignment="1">
      <alignment vertical="center"/>
    </xf>
    <xf numFmtId="0" fontId="19" fillId="0" borderId="15" xfId="0" applyFont="1" applyFill="1" applyBorder="1" applyAlignment="1">
      <alignment vertical="center"/>
    </xf>
    <xf numFmtId="0" fontId="23" fillId="0" borderId="0" xfId="0" applyFont="1" applyFill="1" applyAlignment="1">
      <alignment horizontal="right" vertical="center"/>
    </xf>
    <xf numFmtId="0" fontId="24" fillId="0" borderId="24" xfId="0" applyFont="1" applyFill="1" applyBorder="1" applyAlignment="1">
      <alignment vertical="center"/>
    </xf>
    <xf numFmtId="0" fontId="22" fillId="0" borderId="45" xfId="0" applyFont="1" applyFill="1" applyBorder="1" applyAlignment="1">
      <alignment vertical="center"/>
    </xf>
    <xf numFmtId="0" fontId="22" fillId="0" borderId="0" xfId="0" applyFont="1" applyFill="1" applyAlignment="1">
      <alignment vertical="center"/>
    </xf>
    <xf numFmtId="0" fontId="19" fillId="0" borderId="41" xfId="0" applyFont="1" applyFill="1" applyBorder="1" applyAlignment="1">
      <alignment horizontal="center" vertical="center"/>
    </xf>
    <xf numFmtId="0" fontId="19" fillId="0" borderId="37" xfId="0" applyFont="1" applyFill="1" applyBorder="1" applyAlignment="1">
      <alignment horizontal="center" vertical="center"/>
    </xf>
    <xf numFmtId="0" fontId="14" fillId="2" borderId="31" xfId="2" applyFont="1" applyFill="1" applyBorder="1" applyAlignment="1">
      <alignment vertical="center"/>
    </xf>
    <xf numFmtId="0" fontId="14" fillId="2" borderId="32" xfId="2" applyFont="1" applyFill="1" applyBorder="1" applyAlignment="1">
      <alignment vertical="center" wrapText="1"/>
    </xf>
    <xf numFmtId="0" fontId="14" fillId="2" borderId="32" xfId="2" applyFont="1" applyFill="1" applyBorder="1" applyAlignment="1">
      <alignment vertical="center"/>
    </xf>
    <xf numFmtId="0" fontId="6" fillId="0" borderId="0" xfId="0" applyFont="1" applyBorder="1" applyAlignment="1">
      <alignment horizontal="left" vertical="center"/>
    </xf>
    <xf numFmtId="0" fontId="7" fillId="3" borderId="0" xfId="0" applyFont="1" applyFill="1"/>
    <xf numFmtId="38" fontId="6" fillId="0" borderId="9" xfId="1" applyFont="1" applyBorder="1" applyAlignment="1">
      <alignment horizontal="right" vertical="center"/>
    </xf>
    <xf numFmtId="38" fontId="6" fillId="0" borderId="66" xfId="1" applyFont="1" applyBorder="1" applyAlignment="1">
      <alignment horizontal="right" vertical="center"/>
    </xf>
    <xf numFmtId="38" fontId="6" fillId="0" borderId="9" xfId="1" applyFont="1" applyBorder="1" applyAlignment="1">
      <alignment vertical="center"/>
    </xf>
    <xf numFmtId="38" fontId="6" fillId="0" borderId="12" xfId="1" applyFont="1" applyBorder="1" applyAlignment="1">
      <alignment horizontal="right" vertical="center"/>
    </xf>
    <xf numFmtId="38" fontId="6" fillId="0" borderId="6" xfId="1" applyFont="1" applyBorder="1" applyAlignment="1">
      <alignment vertical="center"/>
    </xf>
    <xf numFmtId="38" fontId="6" fillId="0" borderId="11" xfId="1" applyFont="1" applyBorder="1" applyAlignment="1">
      <alignment vertical="center"/>
    </xf>
    <xf numFmtId="0" fontId="19" fillId="4" borderId="42" xfId="0" applyFont="1" applyFill="1" applyBorder="1" applyAlignment="1">
      <alignment horizontal="left" vertical="center"/>
    </xf>
    <xf numFmtId="0" fontId="19" fillId="4" borderId="43" xfId="0" applyFont="1" applyFill="1" applyBorder="1" applyAlignment="1">
      <alignment horizontal="center" vertical="center"/>
    </xf>
    <xf numFmtId="177" fontId="19" fillId="4" borderId="44" xfId="0" applyNumberFormat="1" applyFont="1" applyFill="1" applyBorder="1" applyAlignment="1">
      <alignment vertical="center"/>
    </xf>
    <xf numFmtId="0" fontId="19" fillId="4" borderId="36" xfId="0" applyFont="1" applyFill="1" applyBorder="1" applyAlignment="1">
      <alignment horizontal="left" vertical="center"/>
    </xf>
    <xf numFmtId="0" fontId="19" fillId="4" borderId="41" xfId="0" applyFont="1" applyFill="1" applyBorder="1" applyAlignment="1">
      <alignment horizontal="center" vertical="center"/>
    </xf>
    <xf numFmtId="0" fontId="19" fillId="0" borderId="33" xfId="0" applyFont="1" applyFill="1" applyBorder="1" applyAlignment="1">
      <alignment vertical="center"/>
    </xf>
    <xf numFmtId="0" fontId="11" fillId="0" borderId="0" xfId="2" applyFont="1" applyFill="1" applyAlignment="1">
      <alignment horizontal="left" vertical="center"/>
    </xf>
    <xf numFmtId="0" fontId="2" fillId="0" borderId="0" xfId="2" applyFont="1" applyFill="1" applyAlignment="1">
      <alignment vertical="center"/>
    </xf>
    <xf numFmtId="0" fontId="2" fillId="0" borderId="0" xfId="2" applyFont="1" applyFill="1" applyBorder="1" applyAlignment="1">
      <alignment vertical="center"/>
    </xf>
    <xf numFmtId="0" fontId="2" fillId="0" borderId="0" xfId="2" applyFont="1" applyFill="1" applyBorder="1" applyAlignment="1">
      <alignment horizontal="center" vertical="center" wrapText="1"/>
    </xf>
    <xf numFmtId="0" fontId="2" fillId="0" borderId="0" xfId="2" applyFont="1" applyFill="1" applyBorder="1" applyAlignment="1">
      <alignment horizontal="center" vertical="center"/>
    </xf>
    <xf numFmtId="0" fontId="0" fillId="0" borderId="0" xfId="2" applyFont="1" applyFill="1" applyBorder="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181" fontId="12" fillId="0" borderId="0" xfId="0" applyNumberFormat="1" applyFont="1" applyFill="1" applyAlignment="1">
      <alignment vertical="center"/>
    </xf>
    <xf numFmtId="0" fontId="2" fillId="0" borderId="0" xfId="0" applyFont="1" applyFill="1" applyAlignment="1">
      <alignment vertical="center"/>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19" fillId="3" borderId="79" xfId="0" quotePrefix="1" applyFont="1" applyFill="1" applyBorder="1" applyAlignment="1">
      <alignment horizontal="center" vertical="center"/>
    </xf>
    <xf numFmtId="0" fontId="19" fillId="3" borderId="80" xfId="0" quotePrefix="1" applyFont="1" applyFill="1" applyBorder="1" applyAlignment="1">
      <alignment horizontal="center" vertical="center"/>
    </xf>
    <xf numFmtId="0" fontId="19" fillId="3" borderId="81" xfId="0" quotePrefix="1" applyFont="1" applyFill="1" applyBorder="1" applyAlignment="1">
      <alignment horizontal="center" vertical="center"/>
    </xf>
    <xf numFmtId="0" fontId="2" fillId="0" borderId="0" xfId="0" applyFont="1" applyFill="1" applyAlignment="1">
      <alignment horizontal="center" vertical="center"/>
    </xf>
    <xf numFmtId="0" fontId="6" fillId="5" borderId="84" xfId="0" applyNumberFormat="1" applyFont="1" applyFill="1" applyBorder="1" applyAlignment="1" applyProtection="1">
      <alignment horizontal="center" vertical="center" shrinkToFit="1"/>
      <protection locked="0"/>
    </xf>
    <xf numFmtId="182" fontId="6" fillId="0" borderId="87" xfId="0" applyNumberFormat="1" applyFont="1" applyFill="1" applyBorder="1" applyAlignment="1">
      <alignment vertical="center"/>
    </xf>
    <xf numFmtId="182" fontId="6" fillId="5" borderId="90" xfId="0" applyNumberFormat="1" applyFont="1" applyFill="1" applyBorder="1" applyAlignment="1" applyProtection="1">
      <alignment vertical="center"/>
      <protection locked="0"/>
    </xf>
    <xf numFmtId="182" fontId="6" fillId="5" borderId="91" xfId="0" applyNumberFormat="1" applyFont="1" applyFill="1" applyBorder="1" applyAlignment="1" applyProtection="1">
      <alignment vertical="center"/>
      <protection locked="0"/>
    </xf>
    <xf numFmtId="182" fontId="6" fillId="0" borderId="92" xfId="0" applyNumberFormat="1" applyFont="1" applyFill="1" applyBorder="1" applyAlignment="1">
      <alignment vertical="center"/>
    </xf>
    <xf numFmtId="0" fontId="6" fillId="6" borderId="54" xfId="0" applyFont="1" applyFill="1" applyBorder="1" applyAlignment="1">
      <alignment horizontal="center" vertical="center"/>
    </xf>
    <xf numFmtId="182" fontId="6" fillId="0" borderId="97" xfId="0" applyNumberFormat="1" applyFont="1" applyFill="1" applyBorder="1" applyAlignment="1">
      <alignment vertical="center"/>
    </xf>
    <xf numFmtId="182" fontId="6" fillId="0" borderId="98" xfId="0" applyNumberFormat="1" applyFont="1" applyFill="1" applyBorder="1" applyAlignment="1">
      <alignment vertical="center"/>
    </xf>
    <xf numFmtId="182" fontId="6" fillId="0" borderId="99" xfId="0" applyNumberFormat="1" applyFont="1" applyFill="1" applyBorder="1" applyAlignment="1">
      <alignment vertical="center"/>
    </xf>
    <xf numFmtId="176" fontId="2" fillId="0" borderId="0" xfId="0" applyNumberFormat="1" applyFont="1" applyFill="1" applyAlignment="1">
      <alignment vertical="center"/>
    </xf>
    <xf numFmtId="0" fontId="6" fillId="5" borderId="69" xfId="0" applyNumberFormat="1" applyFont="1" applyFill="1" applyBorder="1" applyAlignment="1" applyProtection="1">
      <alignment horizontal="left" vertical="center" shrinkToFit="1"/>
      <protection locked="0"/>
    </xf>
    <xf numFmtId="0" fontId="6" fillId="5" borderId="68" xfId="0" applyFont="1" applyFill="1" applyBorder="1" applyAlignment="1" applyProtection="1">
      <alignment horizontal="center" vertical="center"/>
      <protection locked="0"/>
    </xf>
    <xf numFmtId="182" fontId="6" fillId="5" borderId="101" xfId="0" applyNumberFormat="1" applyFont="1" applyFill="1" applyBorder="1" applyAlignment="1" applyProtection="1">
      <alignment vertical="center"/>
      <protection locked="0"/>
    </xf>
    <xf numFmtId="182" fontId="6" fillId="5" borderId="102" xfId="0" applyNumberFormat="1" applyFont="1" applyFill="1" applyBorder="1" applyAlignment="1" applyProtection="1">
      <alignment vertical="center"/>
      <protection locked="0"/>
    </xf>
    <xf numFmtId="182" fontId="6" fillId="0" borderId="103" xfId="0" applyNumberFormat="1" applyFont="1" applyFill="1" applyBorder="1" applyAlignment="1">
      <alignment vertical="center"/>
    </xf>
    <xf numFmtId="0" fontId="6" fillId="5" borderId="86" xfId="0" applyNumberFormat="1" applyFont="1" applyFill="1" applyBorder="1" applyAlignment="1" applyProtection="1">
      <alignment horizontal="left" vertical="center" wrapText="1" indent="1" shrinkToFit="1"/>
      <protection locked="0"/>
    </xf>
    <xf numFmtId="0" fontId="6" fillId="5" borderId="86" xfId="0" applyNumberFormat="1" applyFont="1" applyFill="1" applyBorder="1" applyAlignment="1" applyProtection="1">
      <alignment horizontal="left" vertical="center" indent="1" shrinkToFit="1"/>
      <protection locked="0"/>
    </xf>
    <xf numFmtId="0" fontId="6" fillId="5" borderId="86" xfId="0" applyNumberFormat="1" applyFont="1" applyFill="1" applyBorder="1" applyAlignment="1" applyProtection="1">
      <alignment vertical="center" shrinkToFit="1"/>
      <protection locked="0"/>
    </xf>
    <xf numFmtId="0" fontId="6" fillId="5" borderId="94" xfId="0" applyFont="1" applyFill="1" applyBorder="1" applyAlignment="1" applyProtection="1">
      <alignment horizontal="center" vertical="center"/>
      <protection locked="0"/>
    </xf>
    <xf numFmtId="182" fontId="6" fillId="0" borderId="107" xfId="0" applyNumberFormat="1" applyFont="1" applyFill="1" applyBorder="1" applyAlignment="1">
      <alignment vertical="center"/>
    </xf>
    <xf numFmtId="0" fontId="6" fillId="3" borderId="54" xfId="0" applyFont="1" applyFill="1" applyBorder="1" applyAlignment="1">
      <alignment horizontal="center" vertical="center" wrapText="1"/>
    </xf>
    <xf numFmtId="182" fontId="6" fillId="3" borderId="97" xfId="0" applyNumberFormat="1" applyFont="1" applyFill="1" applyBorder="1" applyAlignment="1">
      <alignment vertical="center"/>
    </xf>
    <xf numFmtId="182" fontId="6" fillId="3" borderId="98" xfId="0" applyNumberFormat="1" applyFont="1" applyFill="1" applyBorder="1" applyAlignment="1">
      <alignment vertical="center"/>
    </xf>
    <xf numFmtId="182" fontId="6" fillId="3" borderId="99" xfId="0" applyNumberFormat="1" applyFont="1" applyFill="1" applyBorder="1" applyAlignment="1">
      <alignment vertical="center"/>
    </xf>
    <xf numFmtId="176" fontId="2" fillId="3" borderId="0" xfId="0" applyNumberFormat="1" applyFont="1" applyFill="1" applyAlignment="1">
      <alignment vertical="center"/>
    </xf>
    <xf numFmtId="0" fontId="2" fillId="3" borderId="0" xfId="0" applyFont="1" applyFill="1" applyAlignment="1">
      <alignment vertical="center"/>
    </xf>
    <xf numFmtId="0" fontId="6" fillId="6" borderId="54" xfId="0" applyFont="1" applyFill="1" applyBorder="1" applyAlignment="1">
      <alignment horizontal="center" vertical="center" wrapText="1"/>
    </xf>
    <xf numFmtId="0" fontId="6" fillId="5" borderId="108" xfId="0" applyFont="1" applyFill="1" applyBorder="1" applyAlignment="1">
      <alignment vertical="center"/>
    </xf>
    <xf numFmtId="182" fontId="6" fillId="5" borderId="101" xfId="0" applyNumberFormat="1" applyFont="1" applyFill="1" applyBorder="1" applyAlignment="1" applyProtection="1">
      <alignment horizontal="right" vertical="center"/>
      <protection locked="0"/>
    </xf>
    <xf numFmtId="182" fontId="6" fillId="5" borderId="102" xfId="0" applyNumberFormat="1" applyFont="1" applyFill="1" applyBorder="1" applyAlignment="1" applyProtection="1">
      <alignment horizontal="right" vertical="center"/>
      <protection locked="0"/>
    </xf>
    <xf numFmtId="182" fontId="6" fillId="0" borderId="103" xfId="0" applyNumberFormat="1" applyFont="1" applyFill="1" applyBorder="1" applyAlignment="1">
      <alignment horizontal="right" vertical="center"/>
    </xf>
    <xf numFmtId="0" fontId="2" fillId="0" borderId="0" xfId="0" applyFont="1" applyFill="1" applyAlignment="1">
      <alignment horizontal="right" vertical="center"/>
    </xf>
    <xf numFmtId="0" fontId="6" fillId="5" borderId="106" xfId="0" applyFont="1" applyFill="1" applyBorder="1" applyAlignment="1">
      <alignment vertical="center"/>
    </xf>
    <xf numFmtId="182" fontId="6" fillId="5" borderId="95" xfId="0" applyNumberFormat="1" applyFont="1" applyFill="1" applyBorder="1" applyAlignment="1" applyProtection="1">
      <alignment horizontal="right" vertical="center"/>
      <protection locked="0"/>
    </xf>
    <xf numFmtId="182" fontId="6" fillId="5" borderId="96" xfId="0" applyNumberFormat="1" applyFont="1" applyFill="1" applyBorder="1" applyAlignment="1" applyProtection="1">
      <alignment horizontal="right" vertical="center"/>
      <protection locked="0"/>
    </xf>
    <xf numFmtId="182" fontId="6" fillId="0" borderId="107" xfId="0" applyNumberFormat="1" applyFont="1" applyFill="1" applyBorder="1" applyAlignment="1">
      <alignment horizontal="right" vertical="center"/>
    </xf>
    <xf numFmtId="0" fontId="6" fillId="6" borderId="53" xfId="0" applyFont="1" applyFill="1" applyBorder="1" applyAlignment="1" applyProtection="1">
      <alignment horizontal="center" vertical="center"/>
      <protection locked="0"/>
    </xf>
    <xf numFmtId="182" fontId="6" fillId="6" borderId="97" xfId="0" applyNumberFormat="1" applyFont="1" applyFill="1" applyBorder="1" applyAlignment="1" applyProtection="1">
      <alignment horizontal="right" vertical="center"/>
      <protection locked="0"/>
    </xf>
    <xf numFmtId="182" fontId="6" fillId="6" borderId="98" xfId="0" applyNumberFormat="1" applyFont="1" applyFill="1" applyBorder="1" applyAlignment="1" applyProtection="1">
      <alignment horizontal="right" vertical="center"/>
      <protection locked="0"/>
    </xf>
    <xf numFmtId="182" fontId="6" fillId="0" borderId="99" xfId="0" applyNumberFormat="1" applyFont="1" applyFill="1" applyBorder="1" applyAlignment="1">
      <alignment horizontal="right" vertical="center"/>
    </xf>
    <xf numFmtId="0" fontId="6" fillId="6" borderId="38" xfId="0" applyFont="1" applyFill="1" applyBorder="1" applyAlignment="1">
      <alignment horizontal="center" vertical="center"/>
    </xf>
    <xf numFmtId="182" fontId="6" fillId="0" borderId="109" xfId="0" applyNumberFormat="1" applyFont="1" applyFill="1" applyBorder="1" applyAlignment="1">
      <alignment vertical="center"/>
    </xf>
    <xf numFmtId="182" fontId="6" fillId="0" borderId="110" xfId="0" applyNumberFormat="1" applyFont="1" applyFill="1" applyBorder="1" applyAlignment="1">
      <alignment vertical="center"/>
    </xf>
    <xf numFmtId="182" fontId="6" fillId="0" borderId="111" xfId="0" applyNumberFormat="1" applyFont="1" applyFill="1" applyBorder="1" applyAlignment="1">
      <alignment vertical="center"/>
    </xf>
    <xf numFmtId="0" fontId="6" fillId="3"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0" fontId="2" fillId="3" borderId="0" xfId="0" applyFont="1" applyFill="1" applyAlignment="1">
      <alignment horizontal="center" vertical="center"/>
    </xf>
    <xf numFmtId="0" fontId="12" fillId="0" borderId="0" xfId="0" applyFont="1" applyFill="1" applyAlignment="1">
      <alignment horizontal="left" vertical="center"/>
    </xf>
    <xf numFmtId="0" fontId="19" fillId="3" borderId="112" xfId="0" quotePrefix="1" applyFont="1" applyFill="1" applyBorder="1" applyAlignment="1">
      <alignment horizontal="center" vertical="center"/>
    </xf>
    <xf numFmtId="0" fontId="6" fillId="0" borderId="0" xfId="0" applyFont="1" applyFill="1" applyBorder="1" applyAlignment="1">
      <alignment horizontal="right" vertical="center"/>
    </xf>
    <xf numFmtId="0" fontId="2" fillId="0" borderId="0" xfId="0" applyFont="1" applyFill="1" applyBorder="1" applyAlignment="1">
      <alignment vertical="center"/>
    </xf>
    <xf numFmtId="0" fontId="6" fillId="0" borderId="116"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2" fillId="0" borderId="0" xfId="0" applyFont="1" applyFill="1" applyBorder="1" applyAlignment="1">
      <alignment horizontal="center" vertical="center"/>
    </xf>
    <xf numFmtId="0" fontId="19" fillId="3" borderId="119" xfId="0" quotePrefix="1" applyFont="1" applyFill="1" applyBorder="1" applyAlignment="1">
      <alignment horizontal="center" vertical="center"/>
    </xf>
    <xf numFmtId="0" fontId="6" fillId="0" borderId="81" xfId="0" applyFont="1" applyFill="1" applyBorder="1" applyAlignment="1">
      <alignment horizontal="center" vertical="center" wrapText="1"/>
    </xf>
    <xf numFmtId="0" fontId="6" fillId="0" borderId="120" xfId="0" applyFont="1" applyFill="1" applyBorder="1" applyAlignment="1">
      <alignment horizontal="center" vertical="center" wrapText="1"/>
    </xf>
    <xf numFmtId="182" fontId="6" fillId="0" borderId="83" xfId="0" applyNumberFormat="1" applyFont="1" applyFill="1" applyBorder="1" applyAlignment="1" applyProtection="1">
      <alignment vertical="center"/>
      <protection locked="0"/>
    </xf>
    <xf numFmtId="182" fontId="6" fillId="0" borderId="85" xfId="0" applyNumberFormat="1" applyFont="1" applyFill="1" applyBorder="1" applyAlignment="1" applyProtection="1">
      <alignment vertical="center"/>
      <protection locked="0"/>
    </xf>
    <xf numFmtId="182" fontId="6" fillId="0" borderId="121" xfId="0" applyNumberFormat="1" applyFont="1" applyFill="1" applyBorder="1" applyAlignment="1" applyProtection="1">
      <alignment vertical="center"/>
      <protection locked="0"/>
    </xf>
    <xf numFmtId="182" fontId="6" fillId="0" borderId="88" xfId="0" applyNumberFormat="1" applyFont="1" applyFill="1" applyBorder="1" applyAlignment="1" applyProtection="1">
      <alignment vertical="center"/>
      <protection locked="0"/>
    </xf>
    <xf numFmtId="182" fontId="6" fillId="0" borderId="91" xfId="0" applyNumberFormat="1" applyFont="1" applyFill="1" applyBorder="1" applyAlignment="1" applyProtection="1">
      <alignment vertical="center"/>
      <protection locked="0"/>
    </xf>
    <xf numFmtId="182" fontId="6" fillId="0" borderId="122" xfId="0" applyNumberFormat="1" applyFont="1" applyFill="1" applyBorder="1" applyAlignment="1" applyProtection="1">
      <alignment vertical="center"/>
      <protection locked="0"/>
    </xf>
    <xf numFmtId="182" fontId="6" fillId="0" borderId="93" xfId="0" applyNumberFormat="1" applyFont="1" applyFill="1" applyBorder="1" applyAlignment="1" applyProtection="1">
      <alignment vertical="center"/>
      <protection locked="0"/>
    </xf>
    <xf numFmtId="182" fontId="6" fillId="0" borderId="96" xfId="0" applyNumberFormat="1" applyFont="1" applyFill="1" applyBorder="1" applyAlignment="1" applyProtection="1">
      <alignment vertical="center"/>
      <protection locked="0"/>
    </xf>
    <xf numFmtId="182" fontId="6" fillId="0" borderId="123" xfId="0" applyNumberFormat="1" applyFont="1" applyFill="1" applyBorder="1" applyAlignment="1" applyProtection="1">
      <alignment vertical="center"/>
      <protection locked="0"/>
    </xf>
    <xf numFmtId="182" fontId="6" fillId="0" borderId="124" xfId="0" applyNumberFormat="1" applyFont="1" applyFill="1" applyBorder="1" applyAlignment="1">
      <alignment vertical="center"/>
    </xf>
    <xf numFmtId="182" fontId="6" fillId="0" borderId="125" xfId="0" applyNumberFormat="1" applyFont="1" applyFill="1" applyBorder="1" applyAlignment="1">
      <alignment vertical="center"/>
    </xf>
    <xf numFmtId="176" fontId="2" fillId="0" borderId="0" xfId="0" applyNumberFormat="1" applyFont="1" applyFill="1" applyBorder="1" applyAlignment="1">
      <alignment vertical="center"/>
    </xf>
    <xf numFmtId="0" fontId="6" fillId="0" borderId="69" xfId="0" applyNumberFormat="1" applyFont="1" applyFill="1" applyBorder="1" applyAlignment="1" applyProtection="1">
      <alignment horizontal="left" vertical="center" wrapText="1"/>
      <protection locked="0"/>
    </xf>
    <xf numFmtId="0" fontId="6" fillId="0" borderId="68" xfId="0" applyFont="1" applyFill="1" applyBorder="1" applyAlignment="1" applyProtection="1">
      <alignment horizontal="center" vertical="center"/>
      <protection locked="0"/>
    </xf>
    <xf numFmtId="182" fontId="6" fillId="0" borderId="126" xfId="0" applyNumberFormat="1" applyFont="1" applyFill="1" applyBorder="1" applyAlignment="1" applyProtection="1">
      <alignment vertical="center"/>
      <protection locked="0"/>
    </xf>
    <xf numFmtId="182" fontId="6" fillId="0" borderId="102" xfId="0" applyNumberFormat="1" applyFont="1" applyFill="1" applyBorder="1" applyAlignment="1" applyProtection="1">
      <alignment vertical="center"/>
      <protection locked="0"/>
    </xf>
    <xf numFmtId="182" fontId="6" fillId="0" borderId="115" xfId="0" applyNumberFormat="1" applyFont="1" applyFill="1" applyBorder="1" applyAlignment="1" applyProtection="1">
      <alignment vertical="center"/>
      <protection locked="0"/>
    </xf>
    <xf numFmtId="0" fontId="6" fillId="0" borderId="86" xfId="0" applyNumberFormat="1" applyFont="1" applyFill="1" applyBorder="1" applyAlignment="1" applyProtection="1">
      <alignment horizontal="left" vertical="center" wrapText="1"/>
      <protection locked="0"/>
    </xf>
    <xf numFmtId="0" fontId="6" fillId="0" borderId="84" xfId="0" applyNumberFormat="1" applyFont="1" applyFill="1" applyBorder="1" applyAlignment="1" applyProtection="1">
      <alignment horizontal="center" vertical="center" shrinkToFit="1"/>
      <protection locked="0"/>
    </xf>
    <xf numFmtId="0" fontId="6" fillId="0" borderId="86" xfId="0" applyNumberFormat="1" applyFont="1" applyFill="1" applyBorder="1" applyAlignment="1" applyProtection="1">
      <alignment vertical="center" wrapText="1"/>
      <protection locked="0"/>
    </xf>
    <xf numFmtId="0" fontId="6" fillId="0" borderId="86" xfId="0" applyNumberFormat="1" applyFont="1" applyFill="1" applyBorder="1" applyAlignment="1" applyProtection="1">
      <alignment vertical="center" shrinkToFit="1"/>
      <protection locked="0"/>
    </xf>
    <xf numFmtId="0" fontId="6" fillId="0" borderId="86" xfId="0" applyNumberFormat="1" applyFont="1" applyFill="1" applyBorder="1" applyAlignment="1" applyProtection="1">
      <alignment horizontal="left" vertical="center" wrapText="1" indent="1" shrinkToFit="1"/>
      <protection locked="0"/>
    </xf>
    <xf numFmtId="0" fontId="6" fillId="0" borderId="106" xfId="0" applyFont="1" applyFill="1" applyBorder="1" applyAlignment="1" applyProtection="1">
      <alignment horizontal="center" vertical="center"/>
      <protection locked="0"/>
    </xf>
    <xf numFmtId="0" fontId="6" fillId="0" borderId="94" xfId="0" applyFont="1" applyFill="1" applyBorder="1" applyAlignment="1" applyProtection="1">
      <alignment horizontal="center" vertical="center"/>
      <protection locked="0"/>
    </xf>
    <xf numFmtId="182" fontId="6" fillId="3" borderId="124" xfId="0" applyNumberFormat="1" applyFont="1" applyFill="1" applyBorder="1" applyAlignment="1">
      <alignment vertical="center"/>
    </xf>
    <xf numFmtId="182" fontId="6" fillId="3" borderId="125" xfId="0" applyNumberFormat="1" applyFont="1" applyFill="1" applyBorder="1" applyAlignment="1">
      <alignment vertical="center"/>
    </xf>
    <xf numFmtId="0" fontId="6" fillId="0" borderId="108" xfId="0" applyFont="1" applyFill="1" applyBorder="1" applyAlignment="1">
      <alignment vertical="center"/>
    </xf>
    <xf numFmtId="182" fontId="6" fillId="3" borderId="126" xfId="0" applyNumberFormat="1" applyFont="1" applyFill="1" applyBorder="1" applyAlignment="1" applyProtection="1">
      <alignment horizontal="right" vertical="center"/>
      <protection locked="0"/>
    </xf>
    <xf numFmtId="182" fontId="6" fillId="3" borderId="102" xfId="0" applyNumberFormat="1" applyFont="1" applyFill="1" applyBorder="1" applyAlignment="1" applyProtection="1">
      <alignment horizontal="right" vertical="center"/>
      <protection locked="0"/>
    </xf>
    <xf numFmtId="182" fontId="6" fillId="3" borderId="115" xfId="0" applyNumberFormat="1" applyFont="1" applyFill="1" applyBorder="1" applyAlignment="1" applyProtection="1">
      <alignment horizontal="right" vertical="center"/>
      <protection locked="0"/>
    </xf>
    <xf numFmtId="0" fontId="2" fillId="0" borderId="0" xfId="0" applyFont="1" applyFill="1" applyBorder="1" applyAlignment="1">
      <alignment horizontal="right" vertical="center"/>
    </xf>
    <xf numFmtId="0" fontId="6" fillId="0" borderId="106" xfId="0" applyFont="1" applyFill="1" applyBorder="1" applyAlignment="1">
      <alignment vertical="center"/>
    </xf>
    <xf numFmtId="182" fontId="6" fillId="3" borderId="93" xfId="0" applyNumberFormat="1" applyFont="1" applyFill="1" applyBorder="1" applyAlignment="1" applyProtection="1">
      <alignment horizontal="right" vertical="center"/>
      <protection locked="0"/>
    </xf>
    <xf numFmtId="182" fontId="6" fillId="3" borderId="96" xfId="0" applyNumberFormat="1" applyFont="1" applyFill="1" applyBorder="1" applyAlignment="1" applyProtection="1">
      <alignment horizontal="right" vertical="center"/>
      <protection locked="0"/>
    </xf>
    <xf numFmtId="182" fontId="6" fillId="3" borderId="123" xfId="0" applyNumberFormat="1" applyFont="1" applyFill="1" applyBorder="1" applyAlignment="1" applyProtection="1">
      <alignment horizontal="right" vertical="center"/>
      <protection locked="0"/>
    </xf>
    <xf numFmtId="0" fontId="6" fillId="0" borderId="53" xfId="0" applyFont="1" applyFill="1" applyBorder="1" applyAlignment="1" applyProtection="1">
      <alignment horizontal="center" vertical="center"/>
      <protection locked="0"/>
    </xf>
    <xf numFmtId="182" fontId="6" fillId="3" borderId="124" xfId="0" applyNumberFormat="1" applyFont="1" applyFill="1" applyBorder="1" applyAlignment="1" applyProtection="1">
      <alignment horizontal="right" vertical="center"/>
      <protection locked="0"/>
    </xf>
    <xf numFmtId="182" fontId="6" fillId="3" borderId="98" xfId="0" applyNumberFormat="1" applyFont="1" applyFill="1" applyBorder="1" applyAlignment="1" applyProtection="1">
      <alignment horizontal="right" vertical="center"/>
      <protection locked="0"/>
    </xf>
    <xf numFmtId="182" fontId="6" fillId="3" borderId="27" xfId="0" applyNumberFormat="1" applyFont="1" applyFill="1" applyBorder="1" applyAlignment="1" applyProtection="1">
      <alignment horizontal="right" vertical="center"/>
      <protection locked="0"/>
    </xf>
    <xf numFmtId="182" fontId="6" fillId="3" borderId="127" xfId="0" applyNumberFormat="1" applyFont="1" applyFill="1" applyBorder="1" applyAlignment="1">
      <alignment vertical="center"/>
    </xf>
    <xf numFmtId="182" fontId="6" fillId="3" borderId="110" xfId="0" applyNumberFormat="1" applyFont="1" applyFill="1" applyBorder="1" applyAlignment="1">
      <alignment vertical="center"/>
    </xf>
    <xf numFmtId="182" fontId="6" fillId="3" borderId="128" xfId="0" applyNumberFormat="1" applyFont="1" applyFill="1" applyBorder="1" applyAlignment="1">
      <alignment vertical="center"/>
    </xf>
    <xf numFmtId="0" fontId="30" fillId="0" borderId="0" xfId="0" applyFont="1" applyFill="1" applyBorder="1" applyAlignment="1">
      <alignment horizontal="left" vertical="center"/>
    </xf>
    <xf numFmtId="0" fontId="23" fillId="0" borderId="0" xfId="0" applyFont="1" applyFill="1" applyAlignment="1">
      <alignment vertical="center"/>
    </xf>
    <xf numFmtId="180"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19" fillId="0" borderId="55" xfId="0" applyFont="1" applyFill="1" applyBorder="1" applyAlignment="1">
      <alignment horizontal="center" vertical="center"/>
    </xf>
    <xf numFmtId="177" fontId="19" fillId="4" borderId="39" xfId="0" applyNumberFormat="1" applyFont="1" applyFill="1" applyBorder="1" applyAlignment="1">
      <alignment vertical="center"/>
    </xf>
    <xf numFmtId="180" fontId="19" fillId="0" borderId="113" xfId="0" applyNumberFormat="1" applyFont="1" applyFill="1" applyBorder="1" applyAlignment="1">
      <alignment horizontal="center" vertical="center"/>
    </xf>
    <xf numFmtId="0" fontId="19" fillId="3" borderId="118" xfId="0" quotePrefix="1" applyFont="1" applyFill="1" applyBorder="1" applyAlignment="1">
      <alignment horizontal="center" vertical="center"/>
    </xf>
    <xf numFmtId="177" fontId="19" fillId="4" borderId="113" xfId="0" applyNumberFormat="1" applyFont="1" applyFill="1" applyBorder="1" applyAlignment="1">
      <alignment vertical="center"/>
    </xf>
    <xf numFmtId="0" fontId="19" fillId="3" borderId="78" xfId="0" quotePrefix="1" applyFont="1" applyFill="1" applyBorder="1" applyAlignment="1">
      <alignment horizontal="center" vertical="center"/>
    </xf>
    <xf numFmtId="0" fontId="19" fillId="3" borderId="1" xfId="0" quotePrefix="1" applyFont="1" applyFill="1" applyBorder="1" applyAlignment="1">
      <alignment horizontal="center" vertical="center"/>
    </xf>
    <xf numFmtId="0" fontId="6" fillId="0" borderId="37" xfId="0" applyFont="1" applyFill="1" applyBorder="1" applyAlignment="1">
      <alignment horizontal="center" vertical="center"/>
    </xf>
    <xf numFmtId="0" fontId="6" fillId="0" borderId="53" xfId="0" applyFont="1" applyFill="1" applyBorder="1" applyAlignment="1">
      <alignment horizontal="center" vertical="center" wrapText="1"/>
    </xf>
    <xf numFmtId="0" fontId="29" fillId="3" borderId="0" xfId="0" applyFont="1" applyFill="1"/>
    <xf numFmtId="0" fontId="28" fillId="3" borderId="0" xfId="0" applyFont="1" applyFill="1"/>
    <xf numFmtId="0" fontId="7" fillId="3" borderId="0" xfId="0" applyFont="1" applyFill="1" applyAlignment="1">
      <alignment horizontal="center"/>
    </xf>
    <xf numFmtId="0" fontId="26" fillId="3" borderId="0" xfId="0" applyFont="1" applyFill="1"/>
    <xf numFmtId="0" fontId="9" fillId="3" borderId="0" xfId="0" applyFont="1" applyFill="1" applyAlignment="1">
      <alignment horizontal="center"/>
    </xf>
    <xf numFmtId="0" fontId="27" fillId="3" borderId="1" xfId="0" applyFont="1" applyFill="1" applyBorder="1"/>
    <xf numFmtId="0" fontId="27" fillId="3" borderId="1" xfId="0" applyFont="1" applyFill="1" applyBorder="1" applyAlignment="1">
      <alignment horizontal="center"/>
    </xf>
    <xf numFmtId="0" fontId="10" fillId="3" borderId="0" xfId="0" applyFont="1" applyFill="1" applyAlignment="1">
      <alignment horizontal="center"/>
    </xf>
    <xf numFmtId="0" fontId="0" fillId="0" borderId="22" xfId="0" applyFont="1" applyBorder="1" applyAlignment="1">
      <alignment vertical="center"/>
    </xf>
    <xf numFmtId="38" fontId="20" fillId="0" borderId="33" xfId="1" applyFont="1" applyFill="1" applyBorder="1" applyAlignment="1">
      <alignment vertical="center"/>
    </xf>
    <xf numFmtId="0" fontId="6" fillId="3" borderId="0" xfId="0" applyFont="1" applyFill="1" applyAlignment="1">
      <alignment vertical="center"/>
    </xf>
    <xf numFmtId="182" fontId="6" fillId="0" borderId="0" xfId="0" applyNumberFormat="1" applyFont="1" applyFill="1" applyBorder="1" applyAlignment="1">
      <alignment vertical="center"/>
    </xf>
    <xf numFmtId="0" fontId="6" fillId="6" borderId="0" xfId="0" applyFont="1" applyFill="1" applyBorder="1" applyAlignment="1">
      <alignment horizontal="center" vertical="center"/>
    </xf>
    <xf numFmtId="182" fontId="6" fillId="0" borderId="75" xfId="0" applyNumberFormat="1" applyFont="1" applyFill="1" applyBorder="1" applyAlignment="1">
      <alignment vertical="center"/>
    </xf>
    <xf numFmtId="182" fontId="6" fillId="0" borderId="136" xfId="0" applyNumberFormat="1" applyFont="1" applyFill="1" applyBorder="1" applyAlignment="1">
      <alignment vertical="center"/>
    </xf>
    <xf numFmtId="0" fontId="19" fillId="0" borderId="49" xfId="0" applyFont="1" applyFill="1" applyBorder="1" applyAlignment="1">
      <alignment vertical="center"/>
    </xf>
    <xf numFmtId="0" fontId="19" fillId="0" borderId="2" xfId="0" applyFont="1" applyFill="1" applyBorder="1" applyAlignment="1">
      <alignment vertical="center"/>
    </xf>
    <xf numFmtId="0" fontId="19" fillId="0" borderId="21" xfId="0" applyFont="1" applyFill="1" applyBorder="1" applyAlignment="1">
      <alignment vertical="center"/>
    </xf>
    <xf numFmtId="0" fontId="6" fillId="0" borderId="43" xfId="0" applyFont="1" applyBorder="1" applyAlignment="1">
      <alignment horizontal="center" vertical="center"/>
    </xf>
    <xf numFmtId="176" fontId="0" fillId="0" borderId="137" xfId="0" applyNumberFormat="1" applyFill="1" applyBorder="1" applyAlignment="1">
      <alignment horizontal="left" vertical="center" shrinkToFit="1"/>
    </xf>
    <xf numFmtId="0" fontId="22" fillId="0" borderId="138" xfId="0" applyFont="1" applyFill="1" applyBorder="1" applyAlignment="1">
      <alignment vertical="center"/>
    </xf>
    <xf numFmtId="0" fontId="19" fillId="0" borderId="19" xfId="0" applyFont="1" applyFill="1" applyBorder="1" applyAlignment="1">
      <alignment vertical="center"/>
    </xf>
    <xf numFmtId="0" fontId="19" fillId="0" borderId="4" xfId="0" applyFont="1" applyFill="1" applyBorder="1" applyAlignment="1">
      <alignment horizontal="center" vertical="center"/>
    </xf>
    <xf numFmtId="38" fontId="6" fillId="0" borderId="143" xfId="1" applyFont="1" applyBorder="1" applyAlignment="1">
      <alignment horizontal="right" vertical="center"/>
    </xf>
    <xf numFmtId="0" fontId="19" fillId="3" borderId="12" xfId="0" quotePrefix="1" applyFont="1" applyFill="1" applyBorder="1" applyAlignment="1">
      <alignment horizontal="center" vertical="center"/>
    </xf>
    <xf numFmtId="0" fontId="19" fillId="3" borderId="135" xfId="0" quotePrefix="1" applyFont="1" applyFill="1" applyBorder="1" applyAlignment="1">
      <alignment horizontal="center" vertical="center"/>
    </xf>
    <xf numFmtId="0" fontId="2" fillId="0" borderId="0" xfId="0" applyFont="1" applyAlignment="1">
      <alignment vertical="center"/>
    </xf>
    <xf numFmtId="9" fontId="2" fillId="0" borderId="0" xfId="3" applyFont="1" applyBorder="1" applyAlignment="1">
      <alignment horizontal="center" vertical="center"/>
    </xf>
    <xf numFmtId="38" fontId="2" fillId="0" borderId="0" xfId="1" applyFont="1" applyBorder="1" applyAlignment="1">
      <alignment horizontal="center" vertical="center"/>
    </xf>
    <xf numFmtId="0" fontId="2" fillId="0" borderId="0" xfId="0" applyFont="1" applyBorder="1" applyAlignment="1">
      <alignment horizontal="center" vertical="center"/>
    </xf>
    <xf numFmtId="0" fontId="6" fillId="0" borderId="28" xfId="0" applyFont="1" applyBorder="1" applyAlignment="1">
      <alignment vertical="center" shrinkToFit="1"/>
    </xf>
    <xf numFmtId="9" fontId="2" fillId="0" borderId="28" xfId="3" applyFont="1" applyBorder="1" applyAlignment="1">
      <alignment horizontal="right" vertical="center"/>
    </xf>
    <xf numFmtId="38" fontId="2" fillId="0" borderId="28" xfId="1" applyFont="1" applyBorder="1" applyAlignment="1">
      <alignment vertical="center"/>
    </xf>
    <xf numFmtId="0" fontId="2" fillId="0" borderId="30" xfId="0" applyFont="1" applyBorder="1" applyAlignment="1">
      <alignment vertical="center"/>
    </xf>
    <xf numFmtId="9" fontId="2" fillId="0" borderId="29" xfId="3" applyFont="1" applyFill="1" applyBorder="1" applyAlignment="1">
      <alignment horizontal="right" vertical="center"/>
    </xf>
    <xf numFmtId="38" fontId="2" fillId="5" borderId="29" xfId="1" applyFont="1" applyFill="1" applyBorder="1" applyAlignment="1">
      <alignment vertical="center"/>
    </xf>
    <xf numFmtId="0" fontId="2" fillId="5" borderId="106" xfId="0" applyFont="1" applyFill="1" applyBorder="1" applyAlignment="1">
      <alignment horizontal="center" vertical="center"/>
    </xf>
    <xf numFmtId="0" fontId="2" fillId="5" borderId="95" xfId="0" applyFont="1" applyFill="1" applyBorder="1" applyAlignment="1">
      <alignment vertical="center"/>
    </xf>
    <xf numFmtId="0" fontId="2" fillId="0" borderId="30" xfId="0" applyFont="1" applyBorder="1" applyAlignment="1">
      <alignment horizontal="center" vertical="center"/>
    </xf>
    <xf numFmtId="0" fontId="2" fillId="0" borderId="29" xfId="0" applyFont="1" applyBorder="1" applyAlignment="1">
      <alignment vertical="center"/>
    </xf>
    <xf numFmtId="0" fontId="2" fillId="5" borderId="144" xfId="0" applyFont="1" applyFill="1" applyBorder="1" applyAlignment="1">
      <alignment horizontal="center" vertical="center"/>
    </xf>
    <xf numFmtId="0" fontId="2" fillId="5" borderId="90" xfId="0" applyFont="1" applyFill="1" applyBorder="1" applyAlignment="1">
      <alignment vertical="center"/>
    </xf>
    <xf numFmtId="0" fontId="2" fillId="0" borderId="29" xfId="0" applyFont="1" applyBorder="1" applyAlignment="1">
      <alignment horizontal="center" vertical="center"/>
    </xf>
    <xf numFmtId="0" fontId="6" fillId="0" borderId="29" xfId="0" applyFont="1" applyBorder="1" applyAlignment="1">
      <alignment vertical="center" wrapText="1"/>
    </xf>
    <xf numFmtId="0" fontId="0" fillId="5" borderId="90" xfId="0" applyFill="1" applyBorder="1" applyAlignment="1">
      <alignment vertical="center" wrapText="1"/>
    </xf>
    <xf numFmtId="0" fontId="6" fillId="0" borderId="145" xfId="0" applyFont="1" applyBorder="1" applyAlignment="1">
      <alignment vertical="center"/>
    </xf>
    <xf numFmtId="9" fontId="2" fillId="0" borderId="145" xfId="3" applyFont="1" applyFill="1" applyBorder="1" applyAlignment="1">
      <alignment horizontal="right" vertical="center"/>
    </xf>
    <xf numFmtId="38" fontId="2" fillId="5" borderId="145" xfId="1" applyFont="1" applyFill="1" applyBorder="1" applyAlignment="1">
      <alignment vertical="center"/>
    </xf>
    <xf numFmtId="0" fontId="2" fillId="5" borderId="146" xfId="0" applyFont="1" applyFill="1" applyBorder="1" applyAlignment="1">
      <alignment horizontal="center" vertical="center"/>
    </xf>
    <xf numFmtId="0" fontId="2" fillId="5" borderId="147" xfId="0" applyFont="1" applyFill="1" applyBorder="1" applyAlignment="1">
      <alignment vertical="center"/>
    </xf>
    <xf numFmtId="0" fontId="2" fillId="0" borderId="145" xfId="0" applyFont="1" applyBorder="1" applyAlignment="1">
      <alignment horizontal="center" vertical="center"/>
    </xf>
    <xf numFmtId="0" fontId="6" fillId="0" borderId="149" xfId="0" applyFont="1" applyBorder="1" applyAlignment="1">
      <alignment horizontal="center" vertical="center" wrapText="1"/>
    </xf>
    <xf numFmtId="0" fontId="6" fillId="0" borderId="150" xfId="0" applyFont="1" applyBorder="1" applyAlignment="1">
      <alignment horizontal="center" vertical="center"/>
    </xf>
    <xf numFmtId="0" fontId="6"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183" fontId="6" fillId="0" borderId="0" xfId="0" applyNumberFormat="1" applyFont="1" applyFill="1" applyBorder="1" applyAlignment="1">
      <alignment vertical="center"/>
    </xf>
    <xf numFmtId="0" fontId="2" fillId="0" borderId="0" xfId="0" applyFont="1" applyFill="1" applyAlignment="1">
      <alignment horizontal="left" vertical="center"/>
    </xf>
    <xf numFmtId="176" fontId="2" fillId="0" borderId="0" xfId="0" applyNumberFormat="1" applyFont="1" applyFill="1" applyAlignment="1" applyProtection="1">
      <alignment vertical="center"/>
    </xf>
    <xf numFmtId="176" fontId="2" fillId="0" borderId="21" xfId="0" applyNumberFormat="1" applyFont="1" applyFill="1" applyBorder="1" applyAlignment="1" applyProtection="1">
      <alignment vertical="center"/>
    </xf>
    <xf numFmtId="0" fontId="2" fillId="0" borderId="21" xfId="0" applyFont="1" applyBorder="1" applyAlignment="1">
      <alignment vertical="center"/>
    </xf>
    <xf numFmtId="0" fontId="6" fillId="0" borderId="19"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20" xfId="0" applyFont="1" applyBorder="1" applyAlignment="1">
      <alignment horizontal="center" vertical="center" wrapText="1"/>
    </xf>
    <xf numFmtId="0" fontId="6" fillId="0" borderId="167" xfId="0" applyFont="1" applyBorder="1" applyAlignment="1">
      <alignment horizontal="center" vertical="center" wrapText="1"/>
    </xf>
    <xf numFmtId="176" fontId="6" fillId="0" borderId="3" xfId="0" applyNumberFormat="1" applyFont="1" applyBorder="1" applyAlignment="1" applyProtection="1">
      <alignment vertical="center"/>
    </xf>
    <xf numFmtId="176" fontId="6" fillId="0" borderId="20" xfId="0" applyNumberFormat="1" applyFont="1" applyFill="1" applyBorder="1" applyAlignment="1" applyProtection="1">
      <alignment horizontal="left" vertical="center"/>
    </xf>
    <xf numFmtId="176" fontId="6" fillId="5" borderId="167" xfId="0" applyNumberFormat="1" applyFont="1" applyFill="1" applyBorder="1" applyAlignment="1" applyProtection="1">
      <alignment horizontal="right" vertical="center"/>
    </xf>
    <xf numFmtId="176" fontId="6" fillId="5" borderId="168" xfId="0" applyNumberFormat="1" applyFont="1" applyFill="1" applyBorder="1" applyAlignment="1" applyProtection="1">
      <alignment horizontal="right" vertical="center"/>
    </xf>
    <xf numFmtId="176" fontId="6" fillId="5" borderId="169" xfId="0" applyNumberFormat="1" applyFont="1" applyFill="1" applyBorder="1" applyAlignment="1" applyProtection="1">
      <alignment horizontal="right" vertical="center"/>
    </xf>
    <xf numFmtId="176" fontId="6" fillId="5" borderId="170" xfId="0" applyNumberFormat="1" applyFont="1" applyFill="1" applyBorder="1" applyAlignment="1" applyProtection="1">
      <alignment horizontal="right" vertical="center"/>
    </xf>
    <xf numFmtId="176" fontId="6" fillId="5" borderId="20" xfId="0" applyNumberFormat="1" applyFont="1" applyFill="1" applyBorder="1" applyAlignment="1" applyProtection="1">
      <alignment horizontal="right" vertical="center"/>
    </xf>
    <xf numFmtId="176" fontId="6" fillId="0" borderId="0" xfId="0" applyNumberFormat="1" applyFont="1" applyAlignment="1">
      <alignment vertical="center"/>
    </xf>
    <xf numFmtId="176" fontId="6" fillId="0" borderId="15" xfId="0" applyNumberFormat="1" applyFont="1" applyBorder="1" applyAlignment="1" applyProtection="1">
      <alignment vertical="center"/>
    </xf>
    <xf numFmtId="176" fontId="6" fillId="0" borderId="171" xfId="0" applyNumberFormat="1" applyFont="1" applyBorder="1" applyAlignment="1" applyProtection="1">
      <alignment horizontal="center" vertical="center"/>
    </xf>
    <xf numFmtId="176" fontId="6" fillId="5" borderId="172" xfId="0" applyNumberFormat="1" applyFont="1" applyFill="1" applyBorder="1" applyAlignment="1" applyProtection="1">
      <alignment horizontal="right" vertical="center"/>
    </xf>
    <xf numFmtId="176" fontId="6" fillId="5" borderId="174" xfId="0" applyNumberFormat="1" applyFont="1" applyFill="1" applyBorder="1" applyAlignment="1" applyProtection="1">
      <alignment horizontal="right" vertical="center"/>
    </xf>
    <xf numFmtId="176" fontId="6" fillId="5" borderId="175" xfId="0" applyNumberFormat="1" applyFont="1" applyFill="1" applyBorder="1" applyAlignment="1" applyProtection="1">
      <alignment horizontal="right" vertical="center"/>
    </xf>
    <xf numFmtId="176" fontId="6" fillId="5" borderId="0" xfId="0" applyNumberFormat="1" applyFont="1" applyFill="1" applyBorder="1" applyAlignment="1" applyProtection="1">
      <alignment vertical="center"/>
    </xf>
    <xf numFmtId="176" fontId="6" fillId="5" borderId="172" xfId="0" applyNumberFormat="1" applyFont="1" applyFill="1" applyBorder="1" applyAlignment="1" applyProtection="1">
      <alignment vertical="center"/>
    </xf>
    <xf numFmtId="176" fontId="6" fillId="5" borderId="173" xfId="0" applyNumberFormat="1" applyFont="1" applyFill="1" applyBorder="1" applyAlignment="1" applyProtection="1">
      <alignment vertical="center"/>
    </xf>
    <xf numFmtId="176" fontId="6" fillId="0" borderId="176" xfId="0" applyNumberFormat="1" applyFont="1" applyBorder="1" applyAlignment="1" applyProtection="1">
      <alignment horizontal="center" vertical="center"/>
    </xf>
    <xf numFmtId="176" fontId="6" fillId="5" borderId="9" xfId="0" applyNumberFormat="1" applyFont="1" applyFill="1" applyBorder="1" applyAlignment="1" applyProtection="1">
      <alignment horizontal="right" vertical="center"/>
    </xf>
    <xf numFmtId="176" fontId="6" fillId="5" borderId="178" xfId="0" applyNumberFormat="1" applyFont="1" applyFill="1" applyBorder="1" applyAlignment="1" applyProtection="1">
      <alignment horizontal="right" vertical="center"/>
    </xf>
    <xf numFmtId="176" fontId="6" fillId="5" borderId="179" xfId="0" applyNumberFormat="1" applyFont="1" applyFill="1" applyBorder="1" applyAlignment="1" applyProtection="1">
      <alignment horizontal="right" vertical="center"/>
    </xf>
    <xf numFmtId="176" fontId="6" fillId="5" borderId="66" xfId="0" applyNumberFormat="1" applyFont="1" applyFill="1" applyBorder="1" applyAlignment="1" applyProtection="1">
      <alignment vertical="center"/>
    </xf>
    <xf numFmtId="176" fontId="6" fillId="5" borderId="9" xfId="0" applyNumberFormat="1" applyFont="1" applyFill="1" applyBorder="1" applyAlignment="1" applyProtection="1">
      <alignment vertical="center"/>
    </xf>
    <xf numFmtId="176" fontId="6" fillId="5" borderId="177" xfId="0" applyNumberFormat="1" applyFont="1" applyFill="1" applyBorder="1" applyAlignment="1" applyProtection="1">
      <alignment vertical="center"/>
    </xf>
    <xf numFmtId="176" fontId="6" fillId="5" borderId="180" xfId="0" applyNumberFormat="1" applyFont="1" applyFill="1" applyBorder="1" applyAlignment="1" applyProtection="1">
      <alignment horizontal="right" vertical="center"/>
    </xf>
    <xf numFmtId="176" fontId="6" fillId="5" borderId="181" xfId="0" applyNumberFormat="1" applyFont="1" applyFill="1" applyBorder="1" applyAlignment="1" applyProtection="1">
      <alignment horizontal="right" vertical="center"/>
    </xf>
    <xf numFmtId="176" fontId="6" fillId="5" borderId="182" xfId="0" applyNumberFormat="1" applyFont="1" applyFill="1" applyBorder="1" applyAlignment="1" applyProtection="1">
      <alignment horizontal="right" vertical="center"/>
    </xf>
    <xf numFmtId="176" fontId="6" fillId="5" borderId="21" xfId="0" applyNumberFormat="1" applyFont="1" applyFill="1" applyBorder="1" applyAlignment="1" applyProtection="1">
      <alignment vertical="center"/>
    </xf>
    <xf numFmtId="176" fontId="6" fillId="5" borderId="180" xfId="0" applyNumberFormat="1" applyFont="1" applyFill="1" applyBorder="1" applyAlignment="1" applyProtection="1">
      <alignment vertical="center"/>
    </xf>
    <xf numFmtId="176" fontId="6" fillId="5" borderId="20" xfId="0" applyNumberFormat="1" applyFont="1" applyFill="1" applyBorder="1" applyAlignment="1">
      <alignment vertical="center"/>
    </xf>
    <xf numFmtId="176" fontId="6" fillId="5" borderId="167" xfId="0" applyNumberFormat="1" applyFont="1" applyFill="1" applyBorder="1" applyAlignment="1">
      <alignment vertical="center"/>
    </xf>
    <xf numFmtId="176" fontId="6" fillId="5" borderId="168" xfId="0" applyNumberFormat="1" applyFont="1" applyFill="1" applyBorder="1" applyAlignment="1">
      <alignment vertical="center"/>
    </xf>
    <xf numFmtId="176" fontId="6" fillId="0" borderId="15" xfId="0" applyNumberFormat="1" applyFont="1" applyBorder="1" applyAlignment="1" applyProtection="1">
      <alignment horizontal="center" vertical="center" textRotation="255"/>
    </xf>
    <xf numFmtId="176" fontId="6" fillId="0" borderId="171" xfId="0" applyNumberFormat="1" applyFont="1" applyFill="1" applyBorder="1" applyAlignment="1" applyProtection="1">
      <alignment horizontal="center" vertical="center"/>
    </xf>
    <xf numFmtId="176" fontId="6" fillId="5" borderId="0" xfId="0" applyNumberFormat="1" applyFont="1" applyFill="1" applyBorder="1" applyAlignment="1">
      <alignment vertical="center"/>
    </xf>
    <xf numFmtId="176" fontId="6" fillId="5" borderId="172" xfId="0" applyNumberFormat="1" applyFont="1" applyFill="1" applyBorder="1" applyAlignment="1">
      <alignment vertical="center"/>
    </xf>
    <xf numFmtId="176" fontId="6" fillId="5" borderId="173" xfId="0" applyNumberFormat="1" applyFont="1" applyFill="1" applyBorder="1" applyAlignment="1">
      <alignment vertical="center"/>
    </xf>
    <xf numFmtId="176" fontId="6" fillId="0" borderId="183" xfId="0" applyNumberFormat="1" applyFont="1" applyFill="1" applyBorder="1" applyAlignment="1" applyProtection="1">
      <alignment horizontal="center" vertical="center"/>
    </xf>
    <xf numFmtId="176" fontId="6" fillId="5" borderId="184" xfId="0" applyNumberFormat="1" applyFont="1" applyFill="1" applyBorder="1" applyAlignment="1" applyProtection="1">
      <alignment horizontal="right" vertical="center"/>
    </xf>
    <xf numFmtId="176" fontId="6" fillId="5" borderId="186" xfId="0" applyNumberFormat="1" applyFont="1" applyFill="1" applyBorder="1" applyAlignment="1" applyProtection="1">
      <alignment horizontal="right" vertical="center"/>
    </xf>
    <xf numFmtId="176" fontId="6" fillId="5" borderId="187" xfId="0" applyNumberFormat="1" applyFont="1" applyFill="1" applyBorder="1" applyAlignment="1" applyProtection="1">
      <alignment horizontal="right" vertical="center"/>
    </xf>
    <xf numFmtId="176" fontId="6" fillId="5" borderId="188" xfId="0" applyNumberFormat="1" applyFont="1" applyFill="1" applyBorder="1" applyAlignment="1">
      <alignment vertical="center"/>
    </xf>
    <xf numFmtId="176" fontId="6" fillId="5" borderId="184" xfId="0" applyNumberFormat="1" applyFont="1" applyFill="1" applyBorder="1" applyAlignment="1">
      <alignment vertical="center"/>
    </xf>
    <xf numFmtId="176" fontId="6" fillId="5" borderId="185" xfId="0" applyNumberFormat="1" applyFont="1" applyFill="1" applyBorder="1" applyAlignment="1">
      <alignment vertical="center"/>
    </xf>
    <xf numFmtId="176" fontId="6" fillId="0" borderId="8" xfId="0" applyNumberFormat="1" applyFont="1" applyFill="1" applyBorder="1" applyAlignment="1" applyProtection="1">
      <alignment vertical="center"/>
    </xf>
    <xf numFmtId="176" fontId="6" fillId="0" borderId="66" xfId="0" applyNumberFormat="1" applyFont="1" applyFill="1" applyBorder="1" applyAlignment="1" applyProtection="1">
      <alignment horizontal="center" vertical="center"/>
    </xf>
    <xf numFmtId="176" fontId="6" fillId="5" borderId="66" xfId="0" applyNumberFormat="1" applyFont="1" applyFill="1" applyBorder="1" applyAlignment="1">
      <alignment vertical="center"/>
    </xf>
    <xf numFmtId="176" fontId="6" fillId="5" borderId="9" xfId="0" applyNumberFormat="1" applyFont="1" applyFill="1" applyBorder="1" applyAlignment="1">
      <alignment vertical="center"/>
    </xf>
    <xf numFmtId="176" fontId="6" fillId="5" borderId="177" xfId="0" applyNumberFormat="1" applyFont="1" applyFill="1" applyBorder="1" applyAlignment="1">
      <alignment vertical="center"/>
    </xf>
    <xf numFmtId="176" fontId="6" fillId="0" borderId="15" xfId="0" applyNumberFormat="1" applyFont="1" applyFill="1" applyBorder="1" applyAlignment="1" applyProtection="1">
      <alignment horizontal="center" vertical="center" textRotation="255"/>
    </xf>
    <xf numFmtId="176" fontId="6" fillId="0" borderId="49" xfId="0" applyNumberFormat="1" applyFont="1" applyFill="1" applyBorder="1" applyAlignment="1" applyProtection="1">
      <alignment horizontal="center" vertical="center" textRotation="255"/>
    </xf>
    <xf numFmtId="176" fontId="6" fillId="0" borderId="189" xfId="0" applyNumberFormat="1" applyFont="1" applyFill="1" applyBorder="1" applyAlignment="1" applyProtection="1">
      <alignment horizontal="center" vertical="center"/>
    </xf>
    <xf numFmtId="176" fontId="6" fillId="0" borderId="8" xfId="0" applyNumberFormat="1" applyFont="1" applyFill="1" applyBorder="1" applyAlignment="1" applyProtection="1">
      <alignment horizontal="left" vertical="center"/>
    </xf>
    <xf numFmtId="176" fontId="6" fillId="0" borderId="190" xfId="0" applyNumberFormat="1" applyFont="1" applyFill="1" applyBorder="1" applyAlignment="1" applyProtection="1">
      <alignment horizontal="left" vertical="center"/>
    </xf>
    <xf numFmtId="176" fontId="6" fillId="0" borderId="84" xfId="0" applyNumberFormat="1" applyFont="1" applyFill="1" applyBorder="1" applyAlignment="1" applyProtection="1">
      <alignment horizontal="left" vertical="center"/>
    </xf>
    <xf numFmtId="176" fontId="6" fillId="5" borderId="191" xfId="0" applyNumberFormat="1" applyFont="1" applyFill="1" applyBorder="1" applyAlignment="1" applyProtection="1">
      <alignment horizontal="right" vertical="center"/>
    </xf>
    <xf numFmtId="176" fontId="6" fillId="5" borderId="193" xfId="0" applyNumberFormat="1" applyFont="1" applyFill="1" applyBorder="1" applyAlignment="1" applyProtection="1">
      <alignment horizontal="right" vertical="center"/>
    </xf>
    <xf numFmtId="176" fontId="6" fillId="5" borderId="194" xfId="0" applyNumberFormat="1" applyFont="1" applyFill="1" applyBorder="1" applyAlignment="1" applyProtection="1">
      <alignment horizontal="right" vertical="center"/>
    </xf>
    <xf numFmtId="176" fontId="6" fillId="5" borderId="84" xfId="0" applyNumberFormat="1" applyFont="1" applyFill="1" applyBorder="1" applyAlignment="1">
      <alignment vertical="center"/>
    </xf>
    <xf numFmtId="176" fontId="6" fillId="5" borderId="191" xfId="0" applyNumberFormat="1" applyFont="1" applyFill="1" applyBorder="1" applyAlignment="1">
      <alignment vertical="center"/>
    </xf>
    <xf numFmtId="176" fontId="6" fillId="5" borderId="192" xfId="0" applyNumberFormat="1" applyFont="1" applyFill="1" applyBorder="1" applyAlignment="1">
      <alignment vertical="center"/>
    </xf>
    <xf numFmtId="176" fontId="6" fillId="0" borderId="48" xfId="0" applyNumberFormat="1" applyFont="1" applyFill="1" applyBorder="1" applyAlignment="1" applyProtection="1">
      <alignment vertical="center"/>
    </xf>
    <xf numFmtId="176" fontId="6" fillId="0" borderId="20" xfId="0" applyNumberFormat="1" applyFont="1" applyFill="1" applyBorder="1" applyAlignment="1" applyProtection="1">
      <alignment vertical="center"/>
    </xf>
    <xf numFmtId="176" fontId="6" fillId="0" borderId="3" xfId="0" applyNumberFormat="1" applyFont="1" applyFill="1" applyBorder="1" applyAlignment="1" applyProtection="1">
      <alignment horizontal="left" vertical="center"/>
    </xf>
    <xf numFmtId="176" fontId="6" fillId="0" borderId="4" xfId="0" applyNumberFormat="1" applyFont="1" applyFill="1" applyBorder="1" applyAlignment="1" applyProtection="1">
      <alignment horizontal="left" vertical="center"/>
    </xf>
    <xf numFmtId="176" fontId="6" fillId="5" borderId="195" xfId="0" applyNumberFormat="1" applyFont="1" applyFill="1" applyBorder="1" applyAlignment="1" applyProtection="1">
      <alignment horizontal="right" vertical="center"/>
    </xf>
    <xf numFmtId="176" fontId="6" fillId="5" borderId="197" xfId="0" applyNumberFormat="1" applyFont="1" applyFill="1" applyBorder="1" applyAlignment="1" applyProtection="1">
      <alignment horizontal="right" vertical="center"/>
    </xf>
    <xf numFmtId="176" fontId="6" fillId="5" borderId="198" xfId="0" applyNumberFormat="1" applyFont="1" applyFill="1" applyBorder="1" applyAlignment="1" applyProtection="1">
      <alignment horizontal="right" vertical="center"/>
    </xf>
    <xf numFmtId="176" fontId="6" fillId="5" borderId="157" xfId="0" applyNumberFormat="1" applyFont="1" applyFill="1" applyBorder="1" applyAlignment="1">
      <alignment vertical="center"/>
    </xf>
    <xf numFmtId="176" fontId="6" fillId="5" borderId="195" xfId="0" applyNumberFormat="1" applyFont="1" applyFill="1" applyBorder="1" applyAlignment="1">
      <alignment vertical="center"/>
    </xf>
    <xf numFmtId="176" fontId="6" fillId="5" borderId="196" xfId="0" applyNumberFormat="1" applyFont="1" applyFill="1" applyBorder="1" applyAlignment="1">
      <alignment vertical="center"/>
    </xf>
    <xf numFmtId="0" fontId="6" fillId="0" borderId="66" xfId="0" applyFont="1" applyBorder="1" applyAlignment="1">
      <alignment vertical="center"/>
    </xf>
    <xf numFmtId="176" fontId="6" fillId="0" borderId="10" xfId="0" applyNumberFormat="1" applyFont="1" applyFill="1" applyBorder="1" applyAlignment="1" applyProtection="1">
      <alignment horizontal="left" vertical="center"/>
    </xf>
    <xf numFmtId="176" fontId="6" fillId="0" borderId="49"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left" vertical="center"/>
    </xf>
    <xf numFmtId="176" fontId="6" fillId="0" borderId="48" xfId="0" applyNumberFormat="1" applyFont="1" applyBorder="1" applyAlignment="1" applyProtection="1">
      <alignment vertical="center"/>
    </xf>
    <xf numFmtId="176" fontId="6" fillId="5" borderId="199" xfId="0" applyNumberFormat="1" applyFont="1" applyFill="1" applyBorder="1" applyAlignment="1" applyProtection="1">
      <alignment horizontal="right" vertical="center"/>
    </xf>
    <xf numFmtId="176" fontId="6" fillId="5" borderId="200" xfId="0" applyNumberFormat="1" applyFont="1" applyFill="1" applyBorder="1" applyAlignment="1" applyProtection="1">
      <alignment horizontal="right" vertical="center"/>
    </xf>
    <xf numFmtId="176" fontId="6" fillId="5" borderId="201"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vertical="center"/>
    </xf>
    <xf numFmtId="176" fontId="6" fillId="0" borderId="0" xfId="0" applyNumberFormat="1" applyFont="1" applyFill="1" applyBorder="1" applyAlignment="1" applyProtection="1">
      <alignment horizontal="right" vertical="center"/>
    </xf>
    <xf numFmtId="176" fontId="6" fillId="0" borderId="0" xfId="0" applyNumberFormat="1" applyFont="1" applyBorder="1" applyAlignment="1">
      <alignment vertical="center"/>
    </xf>
    <xf numFmtId="176" fontId="33" fillId="0" borderId="0" xfId="0" applyNumberFormat="1" applyFont="1" applyFill="1" applyBorder="1" applyAlignment="1" applyProtection="1">
      <alignment vertical="center"/>
    </xf>
    <xf numFmtId="0" fontId="33" fillId="0" borderId="0" xfId="0" applyFont="1" applyAlignment="1">
      <alignment vertical="center"/>
    </xf>
    <xf numFmtId="176" fontId="33" fillId="0" borderId="0" xfId="0" applyNumberFormat="1" applyFont="1" applyFill="1" applyBorder="1" applyAlignment="1" applyProtection="1">
      <alignment horizontal="right" vertical="center"/>
    </xf>
    <xf numFmtId="176" fontId="33" fillId="0" borderId="0" xfId="0" applyNumberFormat="1" applyFont="1" applyBorder="1" applyAlignment="1">
      <alignment vertical="center"/>
    </xf>
    <xf numFmtId="176" fontId="2" fillId="0" borderId="0" xfId="0" applyNumberFormat="1" applyFont="1" applyFill="1" applyBorder="1" applyAlignment="1" applyProtection="1">
      <alignment vertical="center"/>
    </xf>
    <xf numFmtId="0" fontId="2" fillId="0" borderId="0" xfId="0" applyFont="1" applyBorder="1" applyAlignment="1">
      <alignment vertical="center"/>
    </xf>
    <xf numFmtId="176" fontId="6" fillId="0" borderId="33" xfId="0" applyNumberFormat="1" applyFont="1" applyFill="1" applyBorder="1" applyAlignment="1" applyProtection="1">
      <alignment vertical="center"/>
    </xf>
    <xf numFmtId="176" fontId="6" fillId="0" borderId="50" xfId="0" applyNumberFormat="1" applyFont="1" applyFill="1" applyBorder="1" applyAlignment="1" applyProtection="1">
      <alignment vertical="center"/>
    </xf>
    <xf numFmtId="176" fontId="6" fillId="0" borderId="51" xfId="0" applyNumberFormat="1" applyFont="1" applyFill="1" applyBorder="1" applyAlignment="1" applyProtection="1">
      <alignment vertical="center"/>
    </xf>
    <xf numFmtId="38" fontId="6" fillId="5" borderId="21" xfId="1" applyFont="1" applyFill="1" applyBorder="1" applyAlignment="1" applyProtection="1">
      <alignment horizontal="right" vertical="center"/>
    </xf>
    <xf numFmtId="38" fontId="6" fillId="5" borderId="180" xfId="1" applyFont="1" applyFill="1" applyBorder="1" applyAlignment="1" applyProtection="1">
      <alignment horizontal="right" vertical="center"/>
    </xf>
    <xf numFmtId="176" fontId="6" fillId="0" borderId="20" xfId="1" applyNumberFormat="1" applyFont="1" applyFill="1" applyBorder="1" applyAlignment="1" applyProtection="1">
      <alignment horizontal="left" vertical="center"/>
    </xf>
    <xf numFmtId="176" fontId="6" fillId="0" borderId="47" xfId="1" applyNumberFormat="1" applyFont="1" applyFill="1" applyBorder="1" applyAlignment="1" applyProtection="1">
      <alignment horizontal="left" vertical="center"/>
    </xf>
    <xf numFmtId="38" fontId="6" fillId="5" borderId="20" xfId="1" applyFont="1" applyFill="1" applyBorder="1" applyAlignment="1" applyProtection="1">
      <alignment horizontal="right" vertical="center"/>
      <protection locked="0"/>
    </xf>
    <xf numFmtId="38" fontId="6" fillId="5" borderId="167" xfId="1" applyFont="1" applyFill="1" applyBorder="1" applyAlignment="1" applyProtection="1">
      <alignment horizontal="right" vertical="center"/>
      <protection locked="0"/>
    </xf>
    <xf numFmtId="176" fontId="6" fillId="0" borderId="202" xfId="0" applyNumberFormat="1" applyFont="1" applyFill="1" applyBorder="1" applyAlignment="1" applyProtection="1">
      <alignment vertical="center"/>
    </xf>
    <xf numFmtId="176" fontId="6" fillId="0" borderId="203" xfId="1" applyNumberFormat="1" applyFont="1" applyFill="1" applyBorder="1" applyAlignment="1" applyProtection="1">
      <alignment horizontal="left" vertical="center"/>
    </xf>
    <xf numFmtId="176" fontId="6" fillId="0" borderId="204" xfId="1" applyNumberFormat="1" applyFont="1" applyFill="1" applyBorder="1" applyAlignment="1" applyProtection="1">
      <alignment horizontal="left" vertical="center"/>
    </xf>
    <xf numFmtId="38" fontId="6" fillId="5" borderId="205" xfId="1" applyFont="1" applyFill="1" applyBorder="1" applyAlignment="1" applyProtection="1">
      <alignment horizontal="right" vertical="center"/>
    </xf>
    <xf numFmtId="38" fontId="6" fillId="5" borderId="206" xfId="1" applyFont="1" applyFill="1" applyBorder="1" applyAlignment="1" applyProtection="1">
      <alignment horizontal="right" vertical="center"/>
    </xf>
    <xf numFmtId="176" fontId="6" fillId="0" borderId="50" xfId="0" applyNumberFormat="1" applyFont="1" applyBorder="1" applyAlignment="1" applyProtection="1">
      <alignment vertical="center"/>
    </xf>
    <xf numFmtId="176" fontId="6" fillId="0" borderId="21" xfId="0" applyNumberFormat="1" applyFont="1" applyFill="1" applyBorder="1" applyAlignment="1" applyProtection="1">
      <alignment vertical="center"/>
    </xf>
    <xf numFmtId="38" fontId="6" fillId="5" borderId="21" xfId="1" applyFont="1" applyFill="1" applyBorder="1" applyAlignment="1" applyProtection="1">
      <alignment vertical="center"/>
    </xf>
    <xf numFmtId="38" fontId="6" fillId="5" borderId="180" xfId="1" applyFont="1" applyFill="1" applyBorder="1" applyAlignment="1" applyProtection="1">
      <alignment vertical="center"/>
    </xf>
    <xf numFmtId="176" fontId="6" fillId="0" borderId="48" xfId="1" applyNumberFormat="1" applyFont="1" applyFill="1" applyBorder="1" applyAlignment="1" applyProtection="1">
      <alignment horizontal="left" vertical="center"/>
    </xf>
    <xf numFmtId="0" fontId="6" fillId="0" borderId="20" xfId="0" applyFont="1" applyBorder="1" applyAlignment="1">
      <alignment vertical="center"/>
    </xf>
    <xf numFmtId="38" fontId="6" fillId="5" borderId="20" xfId="1" applyFont="1" applyFill="1" applyBorder="1" applyAlignment="1" applyProtection="1">
      <alignment horizontal="right" vertical="center"/>
    </xf>
    <xf numFmtId="38" fontId="6" fillId="5" borderId="167" xfId="1" applyFont="1" applyFill="1" applyBorder="1" applyAlignment="1" applyProtection="1">
      <alignment horizontal="right" vertical="center"/>
    </xf>
    <xf numFmtId="176" fontId="6" fillId="0" borderId="21" xfId="1" applyNumberFormat="1" applyFont="1" applyFill="1" applyBorder="1" applyAlignment="1" applyProtection="1">
      <alignment horizontal="left" vertical="center"/>
    </xf>
    <xf numFmtId="176" fontId="6" fillId="0" borderId="51" xfId="1" applyNumberFormat="1" applyFont="1" applyFill="1" applyBorder="1" applyAlignment="1" applyProtection="1">
      <alignment horizontal="left" vertical="center"/>
    </xf>
    <xf numFmtId="38" fontId="6" fillId="0" borderId="0" xfId="1" applyFont="1" applyFill="1" applyBorder="1" applyAlignment="1" applyProtection="1">
      <alignment vertical="center"/>
      <protection locked="0"/>
    </xf>
    <xf numFmtId="10" fontId="6" fillId="0" borderId="0" xfId="3" applyNumberFormat="1" applyFont="1" applyFill="1" applyBorder="1" applyAlignment="1" applyProtection="1">
      <alignment horizontal="center" vertical="center"/>
    </xf>
    <xf numFmtId="0" fontId="34" fillId="0" borderId="0" xfId="0" applyFont="1" applyAlignment="1">
      <alignment vertical="center"/>
    </xf>
    <xf numFmtId="176" fontId="2" fillId="0" borderId="0" xfId="0" applyNumberFormat="1" applyFont="1" applyAlignment="1">
      <alignment vertical="center"/>
    </xf>
    <xf numFmtId="0" fontId="2" fillId="0" borderId="3" xfId="0" applyFont="1" applyBorder="1" applyAlignment="1">
      <alignment vertical="center"/>
    </xf>
    <xf numFmtId="0" fontId="2" fillId="0" borderId="19"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6" fillId="0" borderId="48" xfId="0" applyFont="1" applyBorder="1" applyAlignment="1">
      <alignment horizontal="center" vertical="center"/>
    </xf>
    <xf numFmtId="0" fontId="6" fillId="0" borderId="47" xfId="0" applyFont="1" applyBorder="1" applyAlignment="1">
      <alignment vertical="center"/>
    </xf>
    <xf numFmtId="0" fontId="6" fillId="0" borderId="182" xfId="0" applyFont="1" applyBorder="1" applyAlignment="1">
      <alignment horizontal="center" vertical="center" wrapText="1"/>
    </xf>
    <xf numFmtId="0" fontId="6" fillId="0" borderId="180" xfId="0" applyFont="1" applyBorder="1" applyAlignment="1">
      <alignment horizontal="center" vertical="center" wrapText="1"/>
    </xf>
    <xf numFmtId="176" fontId="6" fillId="0" borderId="207" xfId="0" applyNumberFormat="1" applyFont="1" applyFill="1" applyBorder="1" applyAlignment="1" applyProtection="1">
      <alignment vertical="center"/>
    </xf>
    <xf numFmtId="176" fontId="6" fillId="0" borderId="15" xfId="0" applyNumberFormat="1" applyFont="1" applyFill="1" applyBorder="1" applyAlignment="1" applyProtection="1">
      <alignment vertical="center"/>
    </xf>
    <xf numFmtId="176" fontId="6" fillId="0" borderId="8" xfId="1" applyNumberFormat="1" applyFont="1" applyFill="1" applyBorder="1" applyAlignment="1" applyProtection="1">
      <alignment horizontal="left" vertical="center"/>
    </xf>
    <xf numFmtId="176" fontId="6" fillId="0" borderId="66" xfId="1" applyNumberFormat="1" applyFont="1" applyFill="1" applyBorder="1" applyAlignment="1" applyProtection="1">
      <alignment horizontal="left" vertical="center"/>
    </xf>
    <xf numFmtId="176" fontId="6" fillId="5" borderId="9" xfId="1" applyNumberFormat="1" applyFont="1" applyFill="1" applyBorder="1" applyAlignment="1" applyProtection="1">
      <alignment horizontal="right" vertical="center"/>
    </xf>
    <xf numFmtId="176" fontId="6" fillId="5" borderId="178" xfId="1" applyNumberFormat="1" applyFont="1" applyFill="1" applyBorder="1" applyAlignment="1" applyProtection="1">
      <alignment horizontal="right" vertical="center"/>
    </xf>
    <xf numFmtId="176" fontId="6" fillId="0" borderId="0" xfId="1" applyNumberFormat="1" applyFont="1" applyFill="1" applyBorder="1" applyAlignment="1" applyProtection="1">
      <alignment horizontal="left" vertical="center"/>
    </xf>
    <xf numFmtId="176" fontId="6" fillId="5" borderId="191" xfId="1" applyNumberFormat="1" applyFont="1" applyFill="1" applyBorder="1" applyAlignment="1" applyProtection="1">
      <alignment horizontal="right" vertical="center"/>
    </xf>
    <xf numFmtId="176" fontId="6" fillId="5" borderId="193" xfId="1" applyNumberFormat="1" applyFont="1" applyFill="1" applyBorder="1" applyAlignment="1" applyProtection="1">
      <alignment horizontal="right" vertical="center"/>
    </xf>
    <xf numFmtId="176" fontId="6" fillId="0" borderId="3" xfId="0" applyNumberFormat="1" applyFont="1" applyFill="1" applyBorder="1" applyAlignment="1" applyProtection="1">
      <alignment vertical="center"/>
    </xf>
    <xf numFmtId="176" fontId="6" fillId="5" borderId="167" xfId="1" applyNumberFormat="1" applyFont="1" applyFill="1" applyBorder="1" applyAlignment="1" applyProtection="1">
      <alignment horizontal="right" vertical="center"/>
    </xf>
    <xf numFmtId="176" fontId="6" fillId="5" borderId="168" xfId="1" applyNumberFormat="1" applyFont="1" applyFill="1" applyBorder="1" applyAlignment="1" applyProtection="1">
      <alignment horizontal="right" vertical="center"/>
    </xf>
    <xf numFmtId="176" fontId="6" fillId="5" borderId="169" xfId="1" applyNumberFormat="1" applyFont="1" applyFill="1" applyBorder="1" applyAlignment="1" applyProtection="1">
      <alignment horizontal="right" vertical="center"/>
    </xf>
    <xf numFmtId="176" fontId="6" fillId="5" borderId="20" xfId="1" applyNumberFormat="1" applyFont="1" applyFill="1" applyBorder="1" applyAlignment="1" applyProtection="1">
      <alignment horizontal="right" vertical="center"/>
    </xf>
    <xf numFmtId="176" fontId="6" fillId="0" borderId="140" xfId="1" applyNumberFormat="1" applyFont="1" applyFill="1" applyBorder="1" applyAlignment="1" applyProtection="1">
      <alignment horizontal="left" vertical="center"/>
    </xf>
    <xf numFmtId="176" fontId="6" fillId="0" borderId="139" xfId="1" applyNumberFormat="1" applyFont="1" applyFill="1" applyBorder="1" applyAlignment="1" applyProtection="1">
      <alignment horizontal="left" vertical="center"/>
    </xf>
    <xf numFmtId="176" fontId="6" fillId="5" borderId="208" xfId="1" applyNumberFormat="1" applyFont="1" applyFill="1" applyBorder="1" applyAlignment="1" applyProtection="1">
      <alignment horizontal="right" vertical="center"/>
    </xf>
    <xf numFmtId="176" fontId="6" fillId="5" borderId="210" xfId="1" applyNumberFormat="1" applyFont="1" applyFill="1" applyBorder="1" applyAlignment="1" applyProtection="1">
      <alignment horizontal="right" vertical="center"/>
    </xf>
    <xf numFmtId="176" fontId="6" fillId="5" borderId="139" xfId="1" applyNumberFormat="1" applyFont="1" applyFill="1" applyBorder="1" applyAlignment="1" applyProtection="1">
      <alignment horizontal="right" vertical="center"/>
    </xf>
    <xf numFmtId="176" fontId="6" fillId="0" borderId="49" xfId="0" applyNumberFormat="1" applyFont="1" applyFill="1" applyBorder="1" applyAlignment="1" applyProtection="1">
      <alignment vertical="center"/>
    </xf>
    <xf numFmtId="176" fontId="6" fillId="0" borderId="49" xfId="1" applyNumberFormat="1" applyFont="1" applyFill="1" applyBorder="1" applyAlignment="1" applyProtection="1">
      <alignment horizontal="left" vertical="center"/>
    </xf>
    <xf numFmtId="176" fontId="6" fillId="5" borderId="172" xfId="1" applyNumberFormat="1" applyFont="1" applyFill="1" applyBorder="1" applyAlignment="1" applyProtection="1">
      <alignment horizontal="right" vertical="center"/>
    </xf>
    <xf numFmtId="176" fontId="6" fillId="5" borderId="174" xfId="1" applyNumberFormat="1" applyFont="1" applyFill="1" applyBorder="1" applyAlignment="1" applyProtection="1">
      <alignment horizontal="right" vertical="center"/>
    </xf>
    <xf numFmtId="176" fontId="6" fillId="5" borderId="0" xfId="1" applyNumberFormat="1" applyFont="1" applyFill="1" applyBorder="1" applyAlignment="1" applyProtection="1">
      <alignment horizontal="right" vertical="center"/>
    </xf>
    <xf numFmtId="176" fontId="6" fillId="5" borderId="20" xfId="0" applyNumberFormat="1" applyFont="1" applyFill="1" applyBorder="1" applyAlignment="1" applyProtection="1">
      <alignment vertical="center"/>
    </xf>
    <xf numFmtId="176" fontId="6" fillId="5" borderId="167" xfId="0" applyNumberFormat="1" applyFont="1" applyFill="1" applyBorder="1" applyAlignment="1" applyProtection="1">
      <alignment vertical="center"/>
    </xf>
    <xf numFmtId="176" fontId="6" fillId="0" borderId="3" xfId="1" applyNumberFormat="1" applyFont="1" applyFill="1" applyBorder="1" applyAlignment="1" applyProtection="1">
      <alignment horizontal="left" vertical="center"/>
    </xf>
    <xf numFmtId="176" fontId="6" fillId="0" borderId="19" xfId="1" applyNumberFormat="1" applyFont="1" applyFill="1" applyBorder="1" applyAlignment="1" applyProtection="1">
      <alignment horizontal="left" vertical="center"/>
    </xf>
    <xf numFmtId="176" fontId="6" fillId="5" borderId="5" xfId="1" applyNumberFormat="1" applyFont="1" applyFill="1" applyBorder="1" applyAlignment="1" applyProtection="1">
      <alignment horizontal="right" vertical="center"/>
    </xf>
    <xf numFmtId="176" fontId="6" fillId="5" borderId="212" xfId="1" applyNumberFormat="1" applyFont="1" applyFill="1" applyBorder="1" applyAlignment="1" applyProtection="1">
      <alignment horizontal="right" vertical="center"/>
    </xf>
    <xf numFmtId="176" fontId="6" fillId="5" borderId="19" xfId="1" applyNumberFormat="1" applyFont="1" applyFill="1" applyBorder="1" applyAlignment="1" applyProtection="1">
      <alignment vertical="center"/>
    </xf>
    <xf numFmtId="176" fontId="6" fillId="5" borderId="5" xfId="1" applyNumberFormat="1" applyFont="1" applyFill="1" applyBorder="1" applyAlignment="1" applyProtection="1">
      <alignment vertical="center"/>
    </xf>
    <xf numFmtId="176" fontId="6" fillId="0" borderId="66" xfId="0" applyNumberFormat="1" applyFont="1" applyFill="1" applyBorder="1" applyAlignment="1" applyProtection="1">
      <alignment vertical="center"/>
    </xf>
    <xf numFmtId="176" fontId="6" fillId="0" borderId="66" xfId="0" applyNumberFormat="1" applyFont="1" applyFill="1" applyBorder="1" applyAlignment="1" applyProtection="1">
      <alignment horizontal="left" vertical="center"/>
    </xf>
    <xf numFmtId="176" fontId="6" fillId="5" borderId="181" xfId="0" applyNumberFormat="1" applyFont="1" applyFill="1" applyBorder="1" applyAlignment="1" applyProtection="1">
      <alignment vertical="center"/>
    </xf>
    <xf numFmtId="176" fontId="6" fillId="5" borderId="21" xfId="0" applyNumberFormat="1" applyFont="1" applyFill="1" applyBorder="1" applyAlignment="1" applyProtection="1">
      <alignment horizontal="right" vertical="center"/>
    </xf>
    <xf numFmtId="0" fontId="36" fillId="0" borderId="0" xfId="0" applyFont="1" applyAlignment="1">
      <alignment vertical="center"/>
    </xf>
    <xf numFmtId="0" fontId="6" fillId="5" borderId="30" xfId="0" applyFont="1" applyFill="1" applyBorder="1" applyAlignment="1" applyProtection="1">
      <alignment horizontal="left" vertical="center"/>
      <protection locked="0"/>
    </xf>
    <xf numFmtId="176" fontId="6" fillId="5" borderId="213" xfId="0" applyNumberFormat="1" applyFont="1" applyFill="1" applyBorder="1" applyAlignment="1" applyProtection="1">
      <alignment vertical="center"/>
      <protection locked="0"/>
    </xf>
    <xf numFmtId="176" fontId="6" fillId="0" borderId="31" xfId="0" applyNumberFormat="1" applyFont="1" applyFill="1" applyBorder="1" applyAlignment="1">
      <alignment vertical="center"/>
    </xf>
    <xf numFmtId="176" fontId="6" fillId="0" borderId="29" xfId="0" applyNumberFormat="1" applyFont="1" applyFill="1" applyBorder="1" applyAlignment="1">
      <alignment vertical="center"/>
    </xf>
    <xf numFmtId="176" fontId="6" fillId="5" borderId="214" xfId="0" applyNumberFormat="1" applyFont="1" applyFill="1" applyBorder="1" applyAlignment="1" applyProtection="1">
      <alignment vertical="center"/>
      <protection locked="0"/>
    </xf>
    <xf numFmtId="0" fontId="6" fillId="5" borderId="30" xfId="0" applyFont="1" applyFill="1" applyBorder="1" applyAlignment="1" applyProtection="1">
      <alignment horizontal="center" vertical="center"/>
      <protection locked="0"/>
    </xf>
    <xf numFmtId="176" fontId="6" fillId="5" borderId="215" xfId="0" applyNumberFormat="1" applyFont="1" applyFill="1" applyBorder="1" applyAlignment="1" applyProtection="1">
      <alignment vertical="center"/>
      <protection locked="0"/>
    </xf>
    <xf numFmtId="176" fontId="6" fillId="0" borderId="159" xfId="0" applyNumberFormat="1" applyFont="1" applyFill="1" applyBorder="1" applyAlignment="1">
      <alignment vertical="center"/>
    </xf>
    <xf numFmtId="0" fontId="6" fillId="0" borderId="48" xfId="0" applyFont="1" applyFill="1" applyBorder="1" applyAlignment="1">
      <alignment horizontal="center" vertical="center"/>
    </xf>
    <xf numFmtId="176" fontId="6" fillId="0" borderId="216" xfId="0" applyNumberFormat="1" applyFont="1" applyFill="1" applyBorder="1" applyAlignment="1" applyProtection="1">
      <alignment vertical="center"/>
      <protection locked="0"/>
    </xf>
    <xf numFmtId="176" fontId="6" fillId="0" borderId="28" xfId="0" applyNumberFormat="1" applyFont="1" applyFill="1" applyBorder="1" applyAlignment="1">
      <alignment vertical="center"/>
    </xf>
    <xf numFmtId="0" fontId="12" fillId="0" borderId="0" xfId="0" applyFont="1" applyFill="1" applyAlignment="1">
      <alignment horizontal="center" vertical="center"/>
    </xf>
    <xf numFmtId="0" fontId="6" fillId="6" borderId="53" xfId="0" applyFont="1" applyFill="1" applyBorder="1" applyAlignment="1">
      <alignment horizontal="center" vertical="center"/>
    </xf>
    <xf numFmtId="0" fontId="6" fillId="6" borderId="37" xfId="0" applyFont="1" applyFill="1" applyBorder="1" applyAlignment="1">
      <alignment horizontal="center" vertical="center"/>
    </xf>
    <xf numFmtId="0" fontId="6" fillId="3" borderId="53"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6" fillId="0" borderId="53"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right" vertical="center"/>
    </xf>
    <xf numFmtId="0" fontId="6" fillId="0" borderId="49" xfId="0" applyFont="1" applyBorder="1" applyAlignment="1">
      <alignment vertical="center"/>
    </xf>
    <xf numFmtId="0" fontId="6" fillId="0" borderId="48" xfId="0" applyFont="1" applyBorder="1" applyAlignment="1">
      <alignment horizontal="center" vertical="center" wrapText="1"/>
    </xf>
    <xf numFmtId="0" fontId="0" fillId="0" borderId="20" xfId="0" applyBorder="1" applyAlignment="1">
      <alignment vertical="center"/>
    </xf>
    <xf numFmtId="0" fontId="6" fillId="0" borderId="217" xfId="0" applyFont="1" applyBorder="1" applyAlignment="1">
      <alignment horizontal="center" vertical="center" wrapText="1"/>
    </xf>
    <xf numFmtId="0" fontId="0" fillId="0" borderId="20" xfId="0" applyFont="1" applyBorder="1" applyAlignment="1">
      <alignment vertical="center"/>
    </xf>
    <xf numFmtId="38" fontId="6" fillId="5" borderId="168" xfId="1" applyFont="1" applyFill="1" applyBorder="1" applyAlignment="1" applyProtection="1">
      <alignment horizontal="right" vertical="center"/>
    </xf>
    <xf numFmtId="38" fontId="6" fillId="5" borderId="168" xfId="1" applyFont="1" applyFill="1" applyBorder="1" applyAlignment="1" applyProtection="1">
      <alignment horizontal="right" vertical="center"/>
      <protection locked="0"/>
    </xf>
    <xf numFmtId="38" fontId="6" fillId="5" borderId="218" xfId="1" applyFont="1" applyFill="1" applyBorder="1" applyAlignment="1" applyProtection="1">
      <alignment horizontal="right" vertical="center"/>
    </xf>
    <xf numFmtId="38" fontId="6" fillId="5" borderId="181" xfId="1" applyFont="1" applyFill="1" applyBorder="1" applyAlignment="1" applyProtection="1">
      <alignment vertical="center"/>
    </xf>
    <xf numFmtId="0" fontId="2" fillId="0" borderId="4" xfId="0" applyFont="1" applyBorder="1" applyAlignment="1">
      <alignment vertical="center"/>
    </xf>
    <xf numFmtId="0" fontId="2" fillId="0" borderId="137" xfId="0" applyFont="1" applyBorder="1" applyAlignment="1">
      <alignment vertical="center"/>
    </xf>
    <xf numFmtId="0" fontId="2" fillId="0" borderId="51" xfId="0" applyFont="1" applyBorder="1" applyAlignment="1">
      <alignment vertical="center"/>
    </xf>
    <xf numFmtId="0" fontId="79" fillId="0" borderId="0" xfId="4" applyFont="1" applyAlignment="1">
      <alignment vertical="center"/>
    </xf>
    <xf numFmtId="0" fontId="79" fillId="0" borderId="0" xfId="4" applyFont="1">
      <alignment vertical="center"/>
    </xf>
    <xf numFmtId="0" fontId="56" fillId="0" borderId="0" xfId="4" applyFont="1">
      <alignment vertical="center"/>
    </xf>
    <xf numFmtId="0" fontId="56" fillId="0" borderId="0" xfId="4" applyFont="1" applyBorder="1" applyAlignment="1">
      <alignment vertical="center" wrapText="1"/>
    </xf>
    <xf numFmtId="0" fontId="80" fillId="0" borderId="0" xfId="4" applyFont="1" applyAlignment="1">
      <alignment vertical="center"/>
    </xf>
    <xf numFmtId="0" fontId="56" fillId="0" borderId="0" xfId="4" applyFont="1" applyAlignment="1">
      <alignment vertical="center"/>
    </xf>
    <xf numFmtId="0" fontId="56" fillId="0" borderId="48" xfId="4" applyFont="1" applyBorder="1" applyAlignment="1">
      <alignment horizontal="center" vertical="center"/>
    </xf>
    <xf numFmtId="0" fontId="56" fillId="0" borderId="48" xfId="4" applyFont="1" applyBorder="1" applyAlignment="1">
      <alignment horizontal="left" vertical="center" indent="2"/>
    </xf>
    <xf numFmtId="0" fontId="56" fillId="0" borderId="20" xfId="4" applyFont="1" applyBorder="1" applyAlignment="1">
      <alignment horizontal="left" vertical="center" wrapText="1"/>
    </xf>
    <xf numFmtId="0" fontId="56" fillId="0" borderId="47" xfId="4" applyFont="1" applyBorder="1" applyAlignment="1">
      <alignment horizontal="left" vertical="center" wrapText="1"/>
    </xf>
    <xf numFmtId="0" fontId="56" fillId="0" borderId="48" xfId="4" applyFont="1" applyBorder="1" applyAlignment="1">
      <alignment horizontal="left" vertical="center" wrapText="1" indent="2"/>
    </xf>
    <xf numFmtId="0" fontId="56" fillId="0" borderId="20" xfId="4" applyFont="1" applyBorder="1">
      <alignment vertical="center"/>
    </xf>
    <xf numFmtId="0" fontId="56" fillId="0" borderId="50" xfId="4" applyFont="1" applyBorder="1" applyAlignment="1">
      <alignment horizontal="left" vertical="center" indent="2"/>
    </xf>
    <xf numFmtId="0" fontId="56" fillId="0" borderId="51" xfId="4" applyFont="1" applyBorder="1" applyAlignment="1">
      <alignment horizontal="left" vertical="center" wrapText="1"/>
    </xf>
    <xf numFmtId="0" fontId="56" fillId="0" borderId="0" xfId="4" applyFont="1" applyAlignment="1">
      <alignment horizontal="center" vertical="center"/>
    </xf>
    <xf numFmtId="0" fontId="0" fillId="0" borderId="0" xfId="0" applyFont="1" applyFill="1" applyAlignment="1">
      <alignment vertical="center"/>
    </xf>
    <xf numFmtId="188" fontId="6" fillId="29" borderId="112" xfId="0" applyNumberFormat="1" applyFont="1" applyFill="1" applyBorder="1" applyAlignment="1">
      <alignment horizontal="center" vertical="center" shrinkToFit="1"/>
    </xf>
    <xf numFmtId="0" fontId="6" fillId="0" borderId="234" xfId="0" applyFont="1" applyFill="1" applyBorder="1" applyAlignment="1">
      <alignment horizontal="center" vertical="center" shrinkToFit="1"/>
    </xf>
    <xf numFmtId="0" fontId="6" fillId="0" borderId="234" xfId="0" applyFont="1" applyFill="1" applyBorder="1" applyAlignment="1">
      <alignment horizontal="right" vertical="center" shrinkToFit="1"/>
    </xf>
    <xf numFmtId="3" fontId="6" fillId="0" borderId="87" xfId="0" applyNumberFormat="1" applyFont="1" applyFill="1" applyBorder="1" applyAlignment="1">
      <alignment vertical="center"/>
    </xf>
    <xf numFmtId="3" fontId="6" fillId="0" borderId="107" xfId="0" applyNumberFormat="1" applyFont="1" applyFill="1" applyBorder="1" applyAlignment="1">
      <alignment vertical="center"/>
    </xf>
    <xf numFmtId="0" fontId="6" fillId="0" borderId="237" xfId="0" applyFont="1" applyFill="1" applyBorder="1" applyAlignment="1">
      <alignment horizontal="center" vertical="center" shrinkToFit="1"/>
    </xf>
    <xf numFmtId="0" fontId="6" fillId="0" borderId="237" xfId="0" applyFont="1" applyFill="1" applyBorder="1" applyAlignment="1">
      <alignment horizontal="right" vertical="center" shrinkToFit="1"/>
    </xf>
    <xf numFmtId="3" fontId="6" fillId="0" borderId="238" xfId="0" applyNumberFormat="1" applyFont="1" applyFill="1" applyBorder="1" applyAlignment="1">
      <alignment vertical="center"/>
    </xf>
    <xf numFmtId="3" fontId="6" fillId="0" borderId="136" xfId="0" applyNumberFormat="1" applyFont="1" applyFill="1" applyBorder="1" applyAlignment="1">
      <alignment vertical="center"/>
    </xf>
    <xf numFmtId="38" fontId="6" fillId="0" borderId="146" xfId="1" applyFont="1" applyFill="1" applyBorder="1" applyAlignment="1" applyProtection="1">
      <alignment vertical="center" shrinkToFit="1"/>
      <protection locked="0"/>
    </xf>
    <xf numFmtId="3" fontId="6" fillId="6" borderId="241" xfId="0" applyNumberFormat="1" applyFont="1" applyFill="1" applyBorder="1" applyAlignment="1" applyProtection="1">
      <alignment vertical="center"/>
      <protection locked="0"/>
    </xf>
    <xf numFmtId="3" fontId="6" fillId="6" borderId="242" xfId="0" applyNumberFormat="1" applyFont="1" applyFill="1" applyBorder="1" applyAlignment="1">
      <alignment vertical="center"/>
    </xf>
    <xf numFmtId="38" fontId="6" fillId="0" borderId="245" xfId="1" applyFont="1" applyFill="1" applyBorder="1" applyAlignment="1" applyProtection="1">
      <alignment vertical="center" shrinkToFit="1"/>
      <protection locked="0"/>
    </xf>
    <xf numFmtId="3" fontId="6" fillId="6" borderId="247" xfId="0" applyNumberFormat="1" applyFont="1" applyFill="1" applyBorder="1" applyAlignment="1">
      <alignment vertical="center"/>
    </xf>
    <xf numFmtId="0" fontId="0" fillId="0" borderId="0" xfId="0" applyFont="1" applyFill="1" applyAlignment="1">
      <alignment horizontal="center" vertical="center"/>
    </xf>
    <xf numFmtId="188" fontId="6" fillId="29" borderId="252" xfId="0" applyNumberFormat="1" applyFont="1" applyFill="1" applyBorder="1" applyAlignment="1">
      <alignment horizontal="center" vertical="center" shrinkToFit="1"/>
    </xf>
    <xf numFmtId="3" fontId="6" fillId="0" borderId="111" xfId="0" applyNumberFormat="1" applyFont="1" applyFill="1" applyBorder="1" applyAlignment="1">
      <alignment horizontal="right" vertical="center" wrapText="1"/>
    </xf>
    <xf numFmtId="0" fontId="6" fillId="0" borderId="253" xfId="0" applyFont="1" applyFill="1" applyBorder="1" applyAlignment="1">
      <alignment horizontal="center" vertical="center"/>
    </xf>
    <xf numFmtId="0" fontId="6" fillId="0" borderId="253" xfId="0" applyFont="1" applyFill="1" applyBorder="1" applyAlignment="1">
      <alignment horizontal="right" vertical="center"/>
    </xf>
    <xf numFmtId="0" fontId="6" fillId="0" borderId="171" xfId="0" applyFont="1" applyFill="1" applyBorder="1" applyAlignment="1">
      <alignment horizontal="center" vertical="center"/>
    </xf>
    <xf numFmtId="0" fontId="6" fillId="0" borderId="254" xfId="0" applyFont="1" applyFill="1" applyBorder="1" applyAlignment="1">
      <alignment horizontal="right" vertical="center"/>
    </xf>
    <xf numFmtId="3" fontId="6" fillId="0" borderId="75" xfId="0" applyNumberFormat="1" applyFont="1" applyFill="1" applyBorder="1" applyAlignment="1">
      <alignment horizontal="center" vertical="center"/>
    </xf>
    <xf numFmtId="0" fontId="6" fillId="6" borderId="106" xfId="0" applyFont="1" applyFill="1" applyBorder="1" applyAlignment="1">
      <alignment horizontal="center" vertical="center" shrinkToFit="1"/>
    </xf>
    <xf numFmtId="3" fontId="6" fillId="6" borderId="96" xfId="0" applyNumberFormat="1" applyFont="1" applyFill="1" applyBorder="1" applyAlignment="1" applyProtection="1">
      <alignment vertical="center"/>
      <protection locked="0"/>
    </xf>
    <xf numFmtId="0" fontId="6" fillId="0" borderId="237" xfId="0" applyFont="1" applyFill="1" applyBorder="1" applyAlignment="1">
      <alignment horizontal="center" vertical="center"/>
    </xf>
    <xf numFmtId="0" fontId="6" fillId="0" borderId="237" xfId="0" applyFont="1" applyFill="1" applyBorder="1" applyAlignment="1">
      <alignment horizontal="right" vertical="center"/>
    </xf>
    <xf numFmtId="0" fontId="6" fillId="6" borderId="155" xfId="0" applyFont="1" applyFill="1" applyBorder="1" applyAlignment="1">
      <alignment horizontal="center" vertical="center" shrinkToFit="1"/>
    </xf>
    <xf numFmtId="3" fontId="6" fillId="6" borderId="74" xfId="0" applyNumberFormat="1" applyFont="1" applyFill="1" applyBorder="1" applyAlignment="1" applyProtection="1">
      <alignment vertical="center"/>
      <protection locked="0"/>
    </xf>
    <xf numFmtId="38" fontId="6" fillId="0" borderId="257" xfId="1" applyFont="1" applyFill="1" applyBorder="1" applyAlignment="1" applyProtection="1">
      <alignment vertical="center" shrinkToFit="1"/>
      <protection locked="0"/>
    </xf>
    <xf numFmtId="3" fontId="6" fillId="6" borderId="251" xfId="0" applyNumberFormat="1" applyFont="1" applyFill="1" applyBorder="1" applyAlignment="1" applyProtection="1">
      <alignment vertical="center"/>
      <protection locked="0"/>
    </xf>
    <xf numFmtId="3" fontId="6" fillId="0" borderId="258" xfId="0" applyNumberFormat="1" applyFont="1" applyFill="1" applyBorder="1" applyAlignment="1">
      <alignment vertical="center"/>
    </xf>
    <xf numFmtId="0" fontId="19" fillId="4" borderId="37" xfId="0" applyFont="1" applyFill="1" applyBorder="1" applyAlignment="1">
      <alignment horizontal="center" vertical="center"/>
    </xf>
    <xf numFmtId="177" fontId="19" fillId="4" borderId="248" xfId="0" applyNumberFormat="1" applyFont="1" applyFill="1" applyBorder="1" applyAlignment="1">
      <alignment vertical="center"/>
    </xf>
    <xf numFmtId="38" fontId="6" fillId="5" borderId="5" xfId="1" applyFont="1" applyFill="1" applyBorder="1" applyAlignment="1">
      <alignment horizontal="right" vertical="center"/>
    </xf>
    <xf numFmtId="38" fontId="6" fillId="5" borderId="19" xfId="1" applyFont="1" applyFill="1" applyBorder="1" applyAlignment="1">
      <alignment horizontal="right" vertical="center"/>
    </xf>
    <xf numFmtId="38" fontId="6" fillId="5" borderId="9" xfId="1" applyFont="1" applyFill="1" applyBorder="1" applyAlignment="1">
      <alignment horizontal="right" vertical="center"/>
    </xf>
    <xf numFmtId="38" fontId="6" fillId="5" borderId="66" xfId="1" applyFont="1" applyFill="1" applyBorder="1" applyAlignment="1">
      <alignment horizontal="right" vertical="center"/>
    </xf>
    <xf numFmtId="0" fontId="19" fillId="5" borderId="140" xfId="0" applyFont="1" applyFill="1" applyBorder="1" applyAlignment="1">
      <alignment vertical="center"/>
    </xf>
    <xf numFmtId="0" fontId="19" fillId="5" borderId="139" xfId="0" applyFont="1" applyFill="1" applyBorder="1" applyAlignment="1">
      <alignment vertical="center"/>
    </xf>
    <xf numFmtId="0" fontId="19" fillId="5" borderId="141" xfId="0" applyFont="1" applyFill="1" applyBorder="1" applyAlignment="1">
      <alignment horizontal="center" vertical="center"/>
    </xf>
    <xf numFmtId="38" fontId="20" fillId="5" borderId="142" xfId="1" applyFont="1" applyFill="1" applyBorder="1" applyAlignment="1">
      <alignment vertical="center"/>
    </xf>
    <xf numFmtId="0" fontId="19" fillId="5" borderId="50" xfId="0" applyFont="1" applyFill="1" applyBorder="1" applyAlignment="1">
      <alignment vertical="center"/>
    </xf>
    <xf numFmtId="0" fontId="19" fillId="5" borderId="21" xfId="0" applyFont="1" applyFill="1" applyBorder="1" applyAlignment="1">
      <alignment vertical="center"/>
    </xf>
    <xf numFmtId="0" fontId="19" fillId="5" borderId="51" xfId="0" applyFont="1" applyFill="1" applyBorder="1" applyAlignment="1">
      <alignment horizontal="center" vertical="center"/>
    </xf>
    <xf numFmtId="38" fontId="20" fillId="5" borderId="33" xfId="1" applyFont="1" applyFill="1" applyBorder="1" applyAlignment="1">
      <alignment vertical="center"/>
    </xf>
    <xf numFmtId="0" fontId="19" fillId="5" borderId="8" xfId="0" applyFont="1" applyFill="1" applyBorder="1" applyAlignment="1">
      <alignment vertical="center"/>
    </xf>
    <xf numFmtId="0" fontId="19" fillId="5" borderId="66" xfId="0" applyFont="1" applyFill="1" applyBorder="1" applyAlignment="1">
      <alignment vertical="center"/>
    </xf>
    <xf numFmtId="0" fontId="19" fillId="5" borderId="10" xfId="0" applyFont="1" applyFill="1" applyBorder="1" applyAlignment="1">
      <alignment horizontal="center" vertical="center"/>
    </xf>
    <xf numFmtId="38" fontId="20" fillId="5" borderId="34" xfId="1" applyFont="1" applyFill="1" applyBorder="1" applyAlignment="1">
      <alignment vertical="center"/>
    </xf>
    <xf numFmtId="0" fontId="6" fillId="5" borderId="69" xfId="0" applyFont="1" applyFill="1" applyBorder="1" applyAlignment="1">
      <alignment vertical="center" shrinkToFit="1"/>
    </xf>
    <xf numFmtId="3" fontId="6" fillId="5" borderId="85" xfId="0" applyNumberFormat="1" applyFont="1" applyFill="1" applyBorder="1" applyAlignment="1" applyProtection="1">
      <alignment vertical="center"/>
      <protection locked="0"/>
    </xf>
    <xf numFmtId="0" fontId="6" fillId="5" borderId="106" xfId="0" applyFont="1" applyFill="1" applyBorder="1" applyAlignment="1">
      <alignment horizontal="center" vertical="center" shrinkToFit="1"/>
    </xf>
    <xf numFmtId="3" fontId="6" fillId="5" borderId="96" xfId="0" applyNumberFormat="1" applyFont="1" applyFill="1" applyBorder="1" applyAlignment="1" applyProtection="1">
      <alignment vertical="center"/>
      <protection locked="0"/>
    </xf>
    <xf numFmtId="0" fontId="6" fillId="5" borderId="63" xfId="0" applyFont="1" applyFill="1" applyBorder="1" applyAlignment="1">
      <alignment vertical="center" shrinkToFit="1"/>
    </xf>
    <xf numFmtId="3" fontId="6" fillId="5" borderId="151" xfId="0" applyNumberFormat="1" applyFont="1" applyFill="1" applyBorder="1" applyAlignment="1" applyProtection="1">
      <alignment vertical="center"/>
      <protection locked="0"/>
    </xf>
    <xf numFmtId="3" fontId="6" fillId="5" borderId="74" xfId="0" applyNumberFormat="1" applyFont="1" applyFill="1" applyBorder="1" applyAlignment="1" applyProtection="1">
      <alignment vertical="center"/>
      <protection locked="0"/>
    </xf>
    <xf numFmtId="3" fontId="6" fillId="5" borderId="246" xfId="0" applyNumberFormat="1" applyFont="1" applyFill="1" applyBorder="1" applyAlignment="1" applyProtection="1">
      <alignment vertical="center"/>
      <protection locked="0"/>
    </xf>
    <xf numFmtId="0" fontId="6" fillId="5" borderId="86" xfId="0" applyFont="1" applyFill="1" applyBorder="1" applyAlignment="1">
      <alignment vertical="center"/>
    </xf>
    <xf numFmtId="0" fontId="6" fillId="5" borderId="62" xfId="0" applyFont="1" applyFill="1" applyBorder="1" applyAlignment="1">
      <alignment vertical="center"/>
    </xf>
    <xf numFmtId="3" fontId="6" fillId="5" borderId="255" xfId="0" applyNumberFormat="1" applyFont="1" applyFill="1" applyBorder="1" applyAlignment="1" applyProtection="1">
      <alignment vertical="center"/>
      <protection locked="0"/>
    </xf>
    <xf numFmtId="0" fontId="6" fillId="5" borderId="63" xfId="0" applyFont="1" applyFill="1" applyBorder="1" applyAlignment="1">
      <alignment vertical="center"/>
    </xf>
    <xf numFmtId="0" fontId="6" fillId="0" borderId="1" xfId="0" applyFont="1" applyFill="1" applyBorder="1" applyAlignment="1">
      <alignment vertical="center"/>
    </xf>
    <xf numFmtId="0" fontId="12" fillId="0" borderId="1" xfId="0" applyFont="1" applyFill="1" applyBorder="1" applyAlignment="1">
      <alignment horizontal="center" vertical="center"/>
    </xf>
    <xf numFmtId="0" fontId="6" fillId="5" borderId="108" xfId="0" applyNumberFormat="1" applyFont="1" applyFill="1" applyBorder="1" applyAlignment="1" applyProtection="1">
      <alignment horizontal="left" vertical="center" shrinkToFit="1"/>
      <protection locked="0"/>
    </xf>
    <xf numFmtId="0" fontId="6" fillId="5" borderId="153" xfId="0" applyNumberFormat="1" applyFont="1" applyFill="1" applyBorder="1" applyAlignment="1" applyProtection="1">
      <alignment horizontal="left" vertical="center" wrapText="1" indent="1" shrinkToFit="1"/>
      <protection locked="0"/>
    </xf>
    <xf numFmtId="0" fontId="6" fillId="5" borderId="153" xfId="0" applyNumberFormat="1" applyFont="1" applyFill="1" applyBorder="1" applyAlignment="1" applyProtection="1">
      <alignment horizontal="left" vertical="center" indent="1" shrinkToFit="1"/>
      <protection locked="0"/>
    </xf>
    <xf numFmtId="0" fontId="6" fillId="5" borderId="153" xfId="0" applyNumberFormat="1" applyFont="1" applyFill="1" applyBorder="1" applyAlignment="1" applyProtection="1">
      <alignment vertical="center" shrinkToFit="1"/>
      <protection locked="0"/>
    </xf>
    <xf numFmtId="0" fontId="12" fillId="3" borderId="0" xfId="0" applyFont="1" applyFill="1" applyAlignment="1">
      <alignment vertical="center"/>
    </xf>
    <xf numFmtId="0" fontId="12" fillId="3" borderId="0" xfId="0" applyFont="1" applyFill="1" applyAlignment="1">
      <alignment horizontal="center" vertical="center"/>
    </xf>
    <xf numFmtId="181" fontId="12" fillId="3" borderId="0" xfId="0" applyNumberFormat="1" applyFont="1" applyFill="1" applyAlignment="1">
      <alignment vertical="center"/>
    </xf>
    <xf numFmtId="0" fontId="6" fillId="3" borderId="0" xfId="0" applyFont="1" applyFill="1" applyBorder="1" applyAlignment="1">
      <alignment horizontal="right" vertical="center"/>
    </xf>
    <xf numFmtId="0" fontId="6" fillId="29" borderId="259" xfId="0" applyFont="1" applyFill="1" applyBorder="1" applyAlignment="1">
      <alignment horizontal="center" vertical="center" shrinkToFit="1"/>
    </xf>
    <xf numFmtId="188" fontId="6" fillId="29" borderId="74" xfId="0" applyNumberFormat="1" applyFont="1" applyFill="1" applyBorder="1" applyAlignment="1">
      <alignment horizontal="center" vertical="center" shrinkToFit="1"/>
    </xf>
    <xf numFmtId="0" fontId="31" fillId="0" borderId="67" xfId="0" applyFont="1" applyFill="1" applyBorder="1" applyAlignment="1">
      <alignment horizontal="center" vertical="center" shrinkToFit="1"/>
    </xf>
    <xf numFmtId="3" fontId="6" fillId="0" borderId="103" xfId="0" applyNumberFormat="1" applyFont="1" applyFill="1" applyBorder="1" applyAlignment="1">
      <alignment vertical="center"/>
    </xf>
    <xf numFmtId="0" fontId="31" fillId="0" borderId="18" xfId="0" applyFont="1" applyFill="1" applyBorder="1" applyAlignment="1">
      <alignment horizontal="center" vertical="center" shrinkToFit="1"/>
    </xf>
    <xf numFmtId="3" fontId="6" fillId="0" borderId="91" xfId="0" applyNumberFormat="1" applyFont="1" applyFill="1" applyBorder="1" applyAlignment="1">
      <alignment vertical="center"/>
    </xf>
    <xf numFmtId="3" fontId="6" fillId="0" borderId="92" xfId="0" applyNumberFormat="1" applyFont="1" applyFill="1" applyBorder="1" applyAlignment="1">
      <alignment vertical="center"/>
    </xf>
    <xf numFmtId="0" fontId="31" fillId="0" borderId="160" xfId="0" applyFont="1" applyFill="1" applyBorder="1" applyAlignment="1">
      <alignment horizontal="center" vertical="center" shrinkToFit="1"/>
    </xf>
    <xf numFmtId="3" fontId="6" fillId="0" borderId="96" xfId="0" applyNumberFormat="1" applyFont="1" applyFill="1" applyBorder="1" applyAlignment="1">
      <alignment vertical="center"/>
    </xf>
    <xf numFmtId="0" fontId="31" fillId="0" borderId="190" xfId="0" applyFont="1" applyFill="1" applyBorder="1" applyAlignment="1">
      <alignment horizontal="center" vertical="center" shrinkToFit="1"/>
    </xf>
    <xf numFmtId="0" fontId="31" fillId="0" borderId="156" xfId="0" applyFont="1" applyFill="1" applyBorder="1" applyAlignment="1">
      <alignment horizontal="center" vertical="center" shrinkToFit="1"/>
    </xf>
    <xf numFmtId="3" fontId="6" fillId="0" borderId="74" xfId="0" applyNumberFormat="1" applyFont="1" applyFill="1" applyBorder="1" applyAlignment="1">
      <alignment vertical="center"/>
    </xf>
    <xf numFmtId="0" fontId="31" fillId="0" borderId="64" xfId="0" applyFont="1" applyFill="1" applyBorder="1" applyAlignment="1">
      <alignment horizontal="center" vertical="center" shrinkToFit="1"/>
    </xf>
    <xf numFmtId="3" fontId="6" fillId="0" borderId="262" xfId="0" applyNumberFormat="1" applyFont="1" applyFill="1" applyBorder="1" applyAlignment="1">
      <alignment vertical="center"/>
    </xf>
    <xf numFmtId="3" fontId="6" fillId="0" borderId="263" xfId="0" applyNumberFormat="1" applyFont="1" applyFill="1" applyBorder="1" applyAlignment="1">
      <alignment vertical="center"/>
    </xf>
    <xf numFmtId="0" fontId="31" fillId="0" borderId="267" xfId="0" applyFont="1" applyFill="1" applyBorder="1" applyAlignment="1">
      <alignment horizontal="center" vertical="center" shrinkToFit="1"/>
    </xf>
    <xf numFmtId="3" fontId="6" fillId="0" borderId="268" xfId="0" applyNumberFormat="1" applyFont="1" applyFill="1" applyBorder="1" applyAlignment="1" applyProtection="1">
      <alignment vertical="center"/>
    </xf>
    <xf numFmtId="3" fontId="6" fillId="0" borderId="242" xfId="0" applyNumberFormat="1" applyFont="1" applyFill="1" applyBorder="1" applyAlignment="1">
      <alignment vertical="center"/>
    </xf>
    <xf numFmtId="3" fontId="6" fillId="0" borderId="91" xfId="0" applyNumberFormat="1" applyFont="1" applyFill="1" applyBorder="1" applyAlignment="1" applyProtection="1">
      <alignment vertical="center"/>
    </xf>
    <xf numFmtId="0" fontId="31" fillId="0" borderId="14" xfId="0" applyFont="1" applyFill="1" applyBorder="1" applyAlignment="1">
      <alignment horizontal="center" vertical="center" shrinkToFit="1"/>
    </xf>
    <xf numFmtId="3" fontId="6" fillId="0" borderId="102" xfId="0" applyNumberFormat="1" applyFont="1" applyFill="1" applyBorder="1" applyAlignment="1" applyProtection="1">
      <alignment vertical="center"/>
    </xf>
    <xf numFmtId="0" fontId="31" fillId="0" borderId="269" xfId="0" applyFont="1" applyFill="1" applyBorder="1" applyAlignment="1">
      <alignment horizontal="center" vertical="center" shrinkToFit="1"/>
    </xf>
    <xf numFmtId="3" fontId="6" fillId="0" borderId="270" xfId="0" applyNumberFormat="1" applyFont="1" applyFill="1" applyBorder="1" applyAlignment="1">
      <alignment vertical="center"/>
    </xf>
    <xf numFmtId="3" fontId="6" fillId="0" borderId="247" xfId="0" applyNumberFormat="1" applyFont="1" applyFill="1" applyBorder="1" applyAlignment="1">
      <alignment vertical="center"/>
    </xf>
    <xf numFmtId="0" fontId="0" fillId="0" borderId="0" xfId="0" applyFill="1" applyBorder="1" applyAlignment="1">
      <alignment horizontal="left" vertical="center"/>
    </xf>
    <xf numFmtId="3" fontId="6" fillId="5" borderId="102" xfId="0" applyNumberFormat="1" applyFont="1" applyFill="1" applyBorder="1" applyAlignment="1" applyProtection="1">
      <alignment vertical="center"/>
      <protection locked="0"/>
    </xf>
    <xf numFmtId="3" fontId="6" fillId="5" borderId="91" xfId="0" applyNumberFormat="1" applyFont="1" applyFill="1" applyBorder="1" applyAlignment="1" applyProtection="1">
      <alignment vertical="center"/>
      <protection locked="0"/>
    </xf>
    <xf numFmtId="176" fontId="6" fillId="5" borderId="209" xfId="1" applyNumberFormat="1" applyFont="1" applyFill="1" applyBorder="1" applyAlignment="1" applyProtection="1">
      <alignment horizontal="right" vertical="center"/>
    </xf>
    <xf numFmtId="176" fontId="6" fillId="5" borderId="173" xfId="1" applyNumberFormat="1" applyFont="1" applyFill="1" applyBorder="1" applyAlignment="1" applyProtection="1">
      <alignment horizontal="right" vertical="center"/>
    </xf>
    <xf numFmtId="176" fontId="6" fillId="5" borderId="168" xfId="0" applyNumberFormat="1" applyFont="1" applyFill="1" applyBorder="1" applyAlignment="1" applyProtection="1">
      <alignment vertical="center"/>
    </xf>
    <xf numFmtId="176" fontId="6" fillId="5" borderId="211" xfId="1" applyNumberFormat="1" applyFont="1" applyFill="1" applyBorder="1" applyAlignment="1" applyProtection="1">
      <alignment vertical="center"/>
    </xf>
    <xf numFmtId="0" fontId="19" fillId="0" borderId="41" xfId="0" applyFont="1" applyFill="1" applyBorder="1" applyAlignment="1">
      <alignment vertical="center"/>
    </xf>
    <xf numFmtId="3" fontId="6" fillId="0" borderId="270" xfId="0" applyNumberFormat="1" applyFont="1" applyFill="1" applyBorder="1" applyAlignment="1" applyProtection="1">
      <alignment vertical="center"/>
    </xf>
    <xf numFmtId="0" fontId="6" fillId="0" borderId="0" xfId="0" applyNumberFormat="1" applyFont="1" applyFill="1" applyBorder="1" applyAlignment="1" applyProtection="1">
      <alignment horizontal="center" vertical="center" wrapText="1" shrinkToFit="1"/>
      <protection locked="0"/>
    </xf>
    <xf numFmtId="182" fontId="6" fillId="0" borderId="104" xfId="0" applyNumberFormat="1" applyFont="1" applyFill="1" applyBorder="1" applyAlignment="1" applyProtection="1">
      <alignment vertical="center"/>
      <protection locked="0"/>
    </xf>
    <xf numFmtId="182" fontId="6" fillId="0" borderId="255" xfId="0" applyNumberFormat="1" applyFont="1" applyFill="1" applyBorder="1" applyAlignment="1" applyProtection="1">
      <alignment vertical="center"/>
      <protection locked="0"/>
    </xf>
    <xf numFmtId="182" fontId="6" fillId="0" borderId="23" xfId="0" applyNumberFormat="1" applyFont="1" applyFill="1" applyBorder="1" applyAlignment="1" applyProtection="1">
      <alignment vertical="center"/>
      <protection locked="0"/>
    </xf>
    <xf numFmtId="0" fontId="6" fillId="0" borderId="68" xfId="0" applyNumberFormat="1" applyFont="1" applyFill="1" applyBorder="1" applyAlignment="1" applyProtection="1">
      <alignment vertical="center" wrapText="1" shrinkToFit="1"/>
      <protection locked="0"/>
    </xf>
    <xf numFmtId="0" fontId="6" fillId="0" borderId="115" xfId="0" applyNumberFormat="1" applyFont="1" applyFill="1" applyBorder="1" applyAlignment="1" applyProtection="1">
      <alignment vertical="center" wrapText="1" shrinkToFit="1"/>
      <protection locked="0"/>
    </xf>
    <xf numFmtId="0" fontId="6" fillId="0" borderId="254" xfId="0" applyNumberFormat="1" applyFont="1" applyFill="1" applyBorder="1" applyAlignment="1" applyProtection="1">
      <alignment horizontal="center" vertical="center" wrapText="1" shrinkToFit="1"/>
      <protection locked="0"/>
    </xf>
    <xf numFmtId="0" fontId="6" fillId="0" borderId="89" xfId="0" applyNumberFormat="1" applyFont="1" applyFill="1" applyBorder="1" applyAlignment="1" applyProtection="1">
      <alignment horizontal="center" vertical="center" wrapText="1" shrinkToFit="1"/>
      <protection locked="0"/>
    </xf>
    <xf numFmtId="182" fontId="6" fillId="5" borderId="69" xfId="0" applyNumberFormat="1" applyFont="1" applyFill="1" applyBorder="1" applyAlignment="1" applyProtection="1">
      <alignment vertical="center"/>
      <protection locked="0"/>
    </xf>
    <xf numFmtId="182" fontId="6" fillId="5" borderId="62" xfId="0" applyNumberFormat="1" applyFont="1" applyFill="1" applyBorder="1" applyAlignment="1" applyProtection="1">
      <alignment vertical="center"/>
      <protection locked="0"/>
    </xf>
    <xf numFmtId="182" fontId="6" fillId="0" borderId="54" xfId="0" applyNumberFormat="1" applyFont="1" applyFill="1" applyBorder="1" applyAlignment="1">
      <alignment vertical="center"/>
    </xf>
    <xf numFmtId="182" fontId="6" fillId="3" borderId="54" xfId="0" applyNumberFormat="1" applyFont="1" applyFill="1" applyBorder="1" applyAlignment="1">
      <alignment vertical="center"/>
    </xf>
    <xf numFmtId="182" fontId="6" fillId="5" borderId="69" xfId="0" applyNumberFormat="1" applyFont="1" applyFill="1" applyBorder="1" applyAlignment="1" applyProtection="1">
      <alignment horizontal="right" vertical="center"/>
      <protection locked="0"/>
    </xf>
    <xf numFmtId="182" fontId="6" fillId="5" borderId="261" xfId="0" applyNumberFormat="1" applyFont="1" applyFill="1" applyBorder="1" applyAlignment="1" applyProtection="1">
      <alignment horizontal="right" vertical="center"/>
      <protection locked="0"/>
    </xf>
    <xf numFmtId="182" fontId="6" fillId="6" borderId="54" xfId="0" applyNumberFormat="1" applyFont="1" applyFill="1" applyBorder="1" applyAlignment="1" applyProtection="1">
      <alignment horizontal="right" vertical="center"/>
      <protection locked="0"/>
    </xf>
    <xf numFmtId="176" fontId="6" fillId="0" borderId="49" xfId="0" applyNumberFormat="1" applyFont="1" applyBorder="1" applyAlignment="1">
      <alignment vertical="center"/>
    </xf>
    <xf numFmtId="38" fontId="6" fillId="5" borderId="50" xfId="1" applyFont="1" applyFill="1" applyBorder="1" applyAlignment="1" applyProtection="1">
      <alignment horizontal="right" vertical="center"/>
    </xf>
    <xf numFmtId="38" fontId="6" fillId="5" borderId="181" xfId="1" applyFont="1" applyFill="1" applyBorder="1" applyAlignment="1" applyProtection="1">
      <alignment horizontal="right" vertical="center"/>
    </xf>
    <xf numFmtId="38" fontId="6" fillId="5" borderId="48" xfId="1" applyFont="1" applyFill="1" applyBorder="1" applyAlignment="1" applyProtection="1">
      <alignment horizontal="right" vertical="center"/>
      <protection locked="0"/>
    </xf>
    <xf numFmtId="38" fontId="6" fillId="5" borderId="271" xfId="1" applyFont="1" applyFill="1" applyBorder="1" applyAlignment="1" applyProtection="1">
      <alignment horizontal="right" vertical="center"/>
    </xf>
    <xf numFmtId="38" fontId="6" fillId="5" borderId="50" xfId="1" applyFont="1" applyFill="1" applyBorder="1" applyAlignment="1" applyProtection="1">
      <alignment vertical="center"/>
    </xf>
    <xf numFmtId="38" fontId="6" fillId="5" borderId="48" xfId="1" applyFont="1" applyFill="1" applyBorder="1" applyAlignment="1" applyProtection="1">
      <alignment horizontal="right" vertical="center"/>
    </xf>
    <xf numFmtId="0" fontId="6" fillId="0" borderId="272" xfId="0" applyFont="1" applyBorder="1" applyAlignment="1">
      <alignment horizontal="center" vertical="center" wrapText="1"/>
    </xf>
    <xf numFmtId="0" fontId="6" fillId="3" borderId="1" xfId="0" applyFont="1" applyFill="1" applyBorder="1" applyAlignment="1">
      <alignment vertical="center"/>
    </xf>
    <xf numFmtId="0" fontId="82" fillId="0" borderId="0" xfId="0" applyFont="1" applyFill="1" applyBorder="1" applyAlignment="1">
      <alignment horizontal="left" vertical="center"/>
    </xf>
    <xf numFmtId="0" fontId="30" fillId="6" borderId="0" xfId="0" applyFont="1" applyFill="1" applyBorder="1" applyAlignment="1">
      <alignment vertical="center"/>
    </xf>
    <xf numFmtId="177" fontId="19" fillId="4" borderId="273" xfId="0" applyNumberFormat="1" applyFont="1" applyFill="1" applyBorder="1" applyAlignment="1">
      <alignment vertical="center"/>
    </xf>
    <xf numFmtId="0" fontId="19" fillId="0" borderId="16" xfId="0" applyFont="1" applyFill="1" applyBorder="1" applyAlignment="1">
      <alignment vertical="center"/>
    </xf>
    <xf numFmtId="0" fontId="12" fillId="3" borderId="0" xfId="0" applyFont="1" applyFill="1" applyAlignment="1">
      <alignment horizontal="center" vertical="center"/>
    </xf>
    <xf numFmtId="0" fontId="6" fillId="6" borderId="53" xfId="0" applyFont="1" applyFill="1" applyBorder="1" applyAlignment="1">
      <alignment horizontal="center" vertical="center"/>
    </xf>
    <xf numFmtId="0" fontId="6" fillId="6" borderId="37" xfId="0" applyFont="1" applyFill="1" applyBorder="1" applyAlignment="1">
      <alignment horizontal="center" vertical="center"/>
    </xf>
    <xf numFmtId="0" fontId="6" fillId="3" borderId="53"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12" fillId="0" borderId="1" xfId="0" applyFont="1" applyFill="1" applyBorder="1" applyAlignment="1">
      <alignment horizontal="center" vertical="center"/>
    </xf>
    <xf numFmtId="182" fontId="6" fillId="5" borderId="274" xfId="0" applyNumberFormat="1" applyFont="1" applyFill="1" applyBorder="1" applyAlignment="1" applyProtection="1">
      <alignment vertical="center"/>
      <protection locked="0"/>
    </xf>
    <xf numFmtId="182" fontId="6" fillId="5" borderId="214" xfId="0" applyNumberFormat="1" applyFont="1" applyFill="1" applyBorder="1" applyAlignment="1" applyProtection="1">
      <alignment vertical="center"/>
      <protection locked="0"/>
    </xf>
    <xf numFmtId="182" fontId="6" fillId="0" borderId="275" xfId="0" applyNumberFormat="1" applyFont="1" applyFill="1" applyBorder="1" applyAlignment="1">
      <alignment vertical="center"/>
    </xf>
    <xf numFmtId="182" fontId="6" fillId="3" borderId="275" xfId="0" applyNumberFormat="1" applyFont="1" applyFill="1" applyBorder="1" applyAlignment="1">
      <alignment vertical="center"/>
    </xf>
    <xf numFmtId="182" fontId="6" fillId="5" borderId="274" xfId="0" applyNumberFormat="1" applyFont="1" applyFill="1" applyBorder="1" applyAlignment="1" applyProtection="1">
      <alignment horizontal="right" vertical="center"/>
      <protection locked="0"/>
    </xf>
    <xf numFmtId="182" fontId="6" fillId="5" borderId="215" xfId="0" applyNumberFormat="1" applyFont="1" applyFill="1" applyBorder="1" applyAlignment="1" applyProtection="1">
      <alignment horizontal="right" vertical="center"/>
      <protection locked="0"/>
    </xf>
    <xf numFmtId="182" fontId="6" fillId="6" borderId="275" xfId="0" applyNumberFormat="1" applyFont="1" applyFill="1" applyBorder="1" applyAlignment="1" applyProtection="1">
      <alignment horizontal="right" vertical="center"/>
      <protection locked="0"/>
    </xf>
    <xf numFmtId="0" fontId="6" fillId="5" borderId="69" xfId="0" applyFont="1" applyFill="1" applyBorder="1" applyAlignment="1" applyProtection="1">
      <alignment horizontal="center" vertical="center"/>
      <protection locked="0"/>
    </xf>
    <xf numFmtId="0" fontId="6" fillId="5" borderId="86" xfId="0" applyNumberFormat="1" applyFont="1" applyFill="1" applyBorder="1" applyAlignment="1" applyProtection="1">
      <alignment horizontal="center" vertical="center" shrinkToFit="1"/>
      <protection locked="0"/>
    </xf>
    <xf numFmtId="0" fontId="6" fillId="5" borderId="261" xfId="0" applyFont="1" applyFill="1" applyBorder="1" applyAlignment="1" applyProtection="1">
      <alignment horizontal="center" vertical="center"/>
      <protection locked="0"/>
    </xf>
    <xf numFmtId="0" fontId="6" fillId="6" borderId="54" xfId="0" applyFont="1" applyFill="1" applyBorder="1" applyAlignment="1" applyProtection="1">
      <alignment horizontal="center" vertical="center"/>
      <protection locked="0"/>
    </xf>
    <xf numFmtId="0" fontId="6" fillId="4" borderId="37" xfId="0" applyFont="1" applyFill="1" applyBorder="1" applyAlignment="1">
      <alignment vertical="center" wrapText="1"/>
    </xf>
    <xf numFmtId="176" fontId="6" fillId="5" borderId="217" xfId="0" applyNumberFormat="1" applyFont="1" applyFill="1" applyBorder="1" applyAlignment="1" applyProtection="1">
      <alignment horizontal="right" vertical="center"/>
    </xf>
    <xf numFmtId="176" fontId="6" fillId="5" borderId="276" xfId="0" applyNumberFormat="1" applyFont="1" applyFill="1" applyBorder="1" applyAlignment="1" applyProtection="1">
      <alignment vertical="center"/>
    </xf>
    <xf numFmtId="176" fontId="6" fillId="5" borderId="277" xfId="0" applyNumberFormat="1" applyFont="1" applyFill="1" applyBorder="1" applyAlignment="1" applyProtection="1">
      <alignment vertical="center"/>
    </xf>
    <xf numFmtId="176" fontId="6" fillId="5" borderId="217" xfId="0" applyNumberFormat="1" applyFont="1" applyFill="1" applyBorder="1" applyAlignment="1">
      <alignment vertical="center"/>
    </xf>
    <xf numFmtId="176" fontId="6" fillId="5" borderId="276" xfId="0" applyNumberFormat="1" applyFont="1" applyFill="1" applyBorder="1" applyAlignment="1">
      <alignment vertical="center"/>
    </xf>
    <xf numFmtId="176" fontId="6" fillId="5" borderId="279" xfId="0" applyNumberFormat="1" applyFont="1" applyFill="1" applyBorder="1" applyAlignment="1">
      <alignment vertical="center"/>
    </xf>
    <xf numFmtId="176" fontId="6" fillId="5" borderId="277" xfId="0" applyNumberFormat="1" applyFont="1" applyFill="1" applyBorder="1" applyAlignment="1">
      <alignment vertical="center"/>
    </xf>
    <xf numFmtId="176" fontId="6" fillId="5" borderId="280" xfId="0" applyNumberFormat="1" applyFont="1" applyFill="1" applyBorder="1" applyAlignment="1">
      <alignment vertical="center"/>
    </xf>
    <xf numFmtId="176" fontId="6" fillId="5" borderId="281" xfId="0" applyNumberFormat="1" applyFont="1" applyFill="1" applyBorder="1" applyAlignment="1">
      <alignment vertical="center"/>
    </xf>
    <xf numFmtId="38" fontId="6" fillId="5" borderId="278" xfId="1" applyFont="1" applyFill="1" applyBorder="1" applyAlignment="1" applyProtection="1">
      <alignment horizontal="right" vertical="center"/>
    </xf>
    <xf numFmtId="38" fontId="6" fillId="5" borderId="217" xfId="1" applyFont="1" applyFill="1" applyBorder="1" applyAlignment="1" applyProtection="1">
      <alignment horizontal="right" vertical="center"/>
      <protection locked="0"/>
    </xf>
    <xf numFmtId="38" fontId="6" fillId="5" borderId="282" xfId="1" applyFont="1" applyFill="1" applyBorder="1" applyAlignment="1" applyProtection="1">
      <alignment horizontal="right" vertical="center"/>
    </xf>
    <xf numFmtId="38" fontId="6" fillId="5" borderId="278" xfId="1" applyFont="1" applyFill="1" applyBorder="1" applyAlignment="1" applyProtection="1">
      <alignment vertical="center"/>
    </xf>
    <xf numFmtId="38" fontId="6" fillId="5" borderId="217" xfId="1" applyFont="1" applyFill="1" applyBorder="1" applyAlignment="1" applyProtection="1">
      <alignment horizontal="right" vertical="center"/>
    </xf>
    <xf numFmtId="0" fontId="6" fillId="0" borderId="168" xfId="0" applyFont="1" applyBorder="1" applyAlignment="1">
      <alignment horizontal="center" vertical="center" wrapText="1"/>
    </xf>
    <xf numFmtId="182" fontId="6" fillId="0" borderId="248" xfId="0" applyNumberFormat="1" applyFont="1" applyFill="1" applyBorder="1" applyAlignment="1">
      <alignment vertical="center"/>
    </xf>
    <xf numFmtId="0" fontId="6" fillId="0" borderId="22" xfId="0" applyFont="1" applyFill="1" applyBorder="1" applyAlignment="1">
      <alignment vertical="center"/>
    </xf>
    <xf numFmtId="0" fontId="19" fillId="5" borderId="20" xfId="0" applyFont="1" applyFill="1" applyBorder="1" applyAlignment="1">
      <alignment vertical="center"/>
    </xf>
    <xf numFmtId="0" fontId="0" fillId="0" borderId="0" xfId="0" applyFill="1" applyBorder="1" applyAlignment="1">
      <alignment vertical="center"/>
    </xf>
    <xf numFmtId="38" fontId="20" fillId="5" borderId="28" xfId="1" applyFont="1" applyFill="1" applyBorder="1" applyAlignment="1">
      <alignment vertical="center"/>
    </xf>
    <xf numFmtId="38" fontId="20" fillId="5" borderId="2" xfId="1" applyFont="1" applyFill="1" applyBorder="1" applyAlignment="1">
      <alignment vertical="center"/>
    </xf>
    <xf numFmtId="38" fontId="20" fillId="0" borderId="28" xfId="1" applyFont="1" applyFill="1" applyBorder="1" applyAlignment="1">
      <alignment vertical="center"/>
    </xf>
    <xf numFmtId="0" fontId="23" fillId="0" borderId="0" xfId="0" applyFont="1" applyFill="1" applyAlignment="1">
      <alignment horizontal="center" vertical="center"/>
    </xf>
    <xf numFmtId="0" fontId="83" fillId="0" borderId="0" xfId="0" applyFont="1" applyFill="1" applyAlignment="1">
      <alignment vertical="center"/>
    </xf>
    <xf numFmtId="0" fontId="6" fillId="0" borderId="22" xfId="0" applyFont="1" applyFill="1" applyBorder="1" applyAlignment="1">
      <alignment vertical="center" textRotation="255" shrinkToFit="1"/>
    </xf>
    <xf numFmtId="3" fontId="6" fillId="0" borderId="146" xfId="0" applyNumberFormat="1" applyFont="1" applyFill="1" applyBorder="1" applyAlignment="1" applyProtection="1">
      <alignment vertical="center"/>
    </xf>
    <xf numFmtId="3" fontId="6" fillId="0" borderId="245" xfId="0" applyNumberFormat="1" applyFont="1" applyFill="1" applyBorder="1" applyAlignment="1" applyProtection="1">
      <alignment vertical="center"/>
    </xf>
    <xf numFmtId="0" fontId="2" fillId="0" borderId="53" xfId="0" applyFont="1" applyFill="1" applyBorder="1" applyAlignment="1">
      <alignment vertical="center"/>
    </xf>
    <xf numFmtId="3" fontId="6" fillId="0" borderId="242" xfId="0" applyNumberFormat="1" applyFont="1" applyFill="1" applyBorder="1" applyAlignment="1" applyProtection="1">
      <alignment vertical="center"/>
    </xf>
    <xf numFmtId="3" fontId="6" fillId="0" borderId="247" xfId="0" applyNumberFormat="1" applyFont="1" applyFill="1" applyBorder="1" applyAlignment="1" applyProtection="1">
      <alignment vertical="center"/>
    </xf>
    <xf numFmtId="177" fontId="19" fillId="5" borderId="38" xfId="0" applyNumberFormat="1" applyFont="1" applyFill="1" applyBorder="1" applyAlignment="1">
      <alignment vertical="center"/>
    </xf>
    <xf numFmtId="177" fontId="19" fillId="5" borderId="39" xfId="0" applyNumberFormat="1" applyFont="1" applyFill="1" applyBorder="1" applyAlignment="1">
      <alignment vertical="center"/>
    </xf>
    <xf numFmtId="177" fontId="19" fillId="5" borderId="43" xfId="0" applyNumberFormat="1" applyFont="1" applyFill="1" applyBorder="1" applyAlignment="1">
      <alignment vertical="center"/>
    </xf>
    <xf numFmtId="3" fontId="6" fillId="5" borderId="285" xfId="0" applyNumberFormat="1" applyFont="1" applyFill="1" applyBorder="1" applyAlignment="1" applyProtection="1">
      <alignment vertical="center"/>
      <protection locked="0"/>
    </xf>
    <xf numFmtId="3" fontId="6" fillId="0" borderId="286" xfId="0" applyNumberFormat="1" applyFont="1" applyFill="1" applyBorder="1" applyAlignment="1">
      <alignment vertical="center"/>
    </xf>
    <xf numFmtId="3" fontId="6" fillId="5" borderId="286" xfId="0" applyNumberFormat="1" applyFont="1" applyFill="1" applyBorder="1" applyAlignment="1" applyProtection="1">
      <alignment vertical="center"/>
      <protection locked="0"/>
    </xf>
    <xf numFmtId="3" fontId="6" fillId="5" borderId="287" xfId="0" applyNumberFormat="1" applyFont="1" applyFill="1" applyBorder="1" applyAlignment="1" applyProtection="1">
      <alignment vertical="center"/>
      <protection locked="0"/>
    </xf>
    <xf numFmtId="3" fontId="6" fillId="0" borderId="288" xfId="0" applyNumberFormat="1" applyFont="1" applyFill="1" applyBorder="1" applyAlignment="1">
      <alignment vertical="center"/>
    </xf>
    <xf numFmtId="3" fontId="6" fillId="0" borderId="289" xfId="0" applyNumberFormat="1" applyFont="1" applyFill="1" applyBorder="1" applyAlignment="1">
      <alignment vertical="center"/>
    </xf>
    <xf numFmtId="3" fontId="6" fillId="0" borderId="290" xfId="0" applyNumberFormat="1" applyFont="1" applyFill="1" applyBorder="1" applyAlignment="1" applyProtection="1">
      <alignment vertical="center"/>
    </xf>
    <xf numFmtId="3" fontId="6" fillId="0" borderId="291" xfId="0" applyNumberFormat="1" applyFont="1" applyFill="1" applyBorder="1" applyAlignment="1" applyProtection="1">
      <alignment vertical="center"/>
    </xf>
    <xf numFmtId="0" fontId="19"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1" xfId="0" applyFont="1" applyFill="1" applyBorder="1" applyAlignment="1">
      <alignment horizontal="center" vertical="center"/>
    </xf>
    <xf numFmtId="38" fontId="20" fillId="0" borderId="48" xfId="1" applyFont="1" applyFill="1" applyBorder="1" applyAlignment="1">
      <alignment vertical="center"/>
    </xf>
    <xf numFmtId="38" fontId="20" fillId="0" borderId="50" xfId="1" applyFont="1" applyFill="1" applyBorder="1" applyAlignment="1">
      <alignment vertical="center"/>
    </xf>
    <xf numFmtId="0" fontId="22" fillId="0" borderId="26" xfId="0" applyFont="1" applyFill="1" applyBorder="1" applyAlignment="1">
      <alignment vertical="center"/>
    </xf>
    <xf numFmtId="0" fontId="0" fillId="0" borderId="27" xfId="0" applyFill="1" applyBorder="1" applyAlignment="1">
      <alignment vertical="center"/>
    </xf>
    <xf numFmtId="0" fontId="19" fillId="0" borderId="284" xfId="0" applyFont="1" applyFill="1" applyBorder="1" applyAlignment="1">
      <alignment vertical="center"/>
    </xf>
    <xf numFmtId="0" fontId="19" fillId="0" borderId="118" xfId="0" applyFont="1" applyFill="1" applyBorder="1" applyAlignment="1">
      <alignment vertical="center"/>
    </xf>
    <xf numFmtId="0" fontId="19" fillId="5" borderId="292" xfId="0" applyFont="1" applyFill="1" applyBorder="1" applyAlignment="1">
      <alignment vertical="center"/>
    </xf>
    <xf numFmtId="0" fontId="19" fillId="5" borderId="53" xfId="0" applyFont="1" applyFill="1" applyBorder="1" applyAlignment="1">
      <alignment vertical="center"/>
    </xf>
    <xf numFmtId="0" fontId="19" fillId="5" borderId="54" xfId="0" applyFont="1" applyFill="1" applyBorder="1" applyAlignment="1">
      <alignment horizontal="center" vertical="center"/>
    </xf>
    <xf numFmtId="38" fontId="20" fillId="5" borderId="293" xfId="1" applyFont="1" applyFill="1" applyBorder="1" applyAlignment="1">
      <alignment vertical="center"/>
    </xf>
    <xf numFmtId="38" fontId="19" fillId="5" borderId="293" xfId="1" applyFont="1" applyFill="1" applyBorder="1" applyAlignment="1">
      <alignment vertical="center"/>
    </xf>
    <xf numFmtId="38" fontId="20" fillId="0" borderId="58" xfId="0" applyNumberFormat="1" applyFont="1" applyFill="1" applyBorder="1" applyAlignment="1">
      <alignment vertical="center"/>
    </xf>
    <xf numFmtId="38" fontId="20" fillId="5" borderId="140" xfId="1" applyFont="1" applyFill="1" applyBorder="1" applyAlignment="1">
      <alignment vertical="center"/>
    </xf>
    <xf numFmtId="38" fontId="20" fillId="5" borderId="8" xfId="1" applyFont="1" applyFill="1" applyBorder="1" applyAlignment="1">
      <alignment vertical="center"/>
    </xf>
    <xf numFmtId="38" fontId="20" fillId="5" borderId="50" xfId="1" applyFont="1" applyFill="1" applyBorder="1" applyAlignment="1">
      <alignment vertical="center"/>
    </xf>
    <xf numFmtId="38" fontId="20" fillId="5" borderId="3" xfId="1" applyFont="1" applyFill="1" applyBorder="1" applyAlignment="1">
      <alignment vertical="center"/>
    </xf>
    <xf numFmtId="38" fontId="20" fillId="5" borderId="48" xfId="1" applyFont="1" applyFill="1" applyBorder="1" applyAlignment="1">
      <alignment vertical="center"/>
    </xf>
    <xf numFmtId="38" fontId="20" fillId="5" borderId="292" xfId="1" applyFont="1" applyFill="1" applyBorder="1" applyAlignment="1">
      <alignment vertical="center"/>
    </xf>
    <xf numFmtId="38" fontId="20" fillId="0" borderId="294" xfId="0" applyNumberFormat="1" applyFont="1" applyFill="1" applyBorder="1" applyAlignment="1">
      <alignment vertical="center"/>
    </xf>
    <xf numFmtId="38" fontId="20" fillId="0" borderId="295" xfId="1" applyFont="1" applyFill="1" applyBorder="1" applyAlignment="1">
      <alignment vertical="center"/>
    </xf>
    <xf numFmtId="38" fontId="19" fillId="0" borderId="295" xfId="1" applyFont="1" applyFill="1" applyBorder="1" applyAlignment="1">
      <alignment vertical="center"/>
    </xf>
    <xf numFmtId="38" fontId="20" fillId="0" borderId="44" xfId="0" applyNumberFormat="1" applyFont="1" applyFill="1" applyBorder="1" applyAlignment="1">
      <alignment vertical="center"/>
    </xf>
    <xf numFmtId="38" fontId="20" fillId="0" borderId="296" xfId="1" applyFont="1" applyFill="1" applyBorder="1" applyAlignment="1">
      <alignment vertical="center"/>
    </xf>
    <xf numFmtId="38" fontId="19" fillId="0" borderId="296" xfId="1" applyFont="1" applyFill="1" applyBorder="1" applyAlignment="1">
      <alignment vertical="center"/>
    </xf>
    <xf numFmtId="38" fontId="19" fillId="0" borderId="297" xfId="1" applyFont="1" applyFill="1" applyBorder="1" applyAlignment="1">
      <alignment vertical="center"/>
    </xf>
    <xf numFmtId="0" fontId="28" fillId="3" borderId="0" xfId="0" applyFont="1" applyFill="1" applyAlignment="1">
      <alignment horizontal="center"/>
    </xf>
    <xf numFmtId="0" fontId="9" fillId="3" borderId="0" xfId="0" applyFont="1" applyFill="1" applyAlignment="1">
      <alignment horizontal="center"/>
    </xf>
    <xf numFmtId="0" fontId="8" fillId="3" borderId="0" xfId="0" applyFont="1" applyFill="1" applyAlignment="1">
      <alignment horizontal="center"/>
    </xf>
    <xf numFmtId="0" fontId="78" fillId="0" borderId="0" xfId="4" applyFont="1" applyAlignment="1">
      <alignment horizontal="center" vertical="center" wrapText="1"/>
    </xf>
    <xf numFmtId="0" fontId="56" fillId="0" borderId="0" xfId="4" applyFont="1" applyAlignment="1">
      <alignment horizontal="left" vertical="center" wrapText="1"/>
    </xf>
    <xf numFmtId="0" fontId="56" fillId="0" borderId="0" xfId="4" applyFont="1" applyBorder="1" applyAlignment="1">
      <alignment vertical="center" wrapText="1"/>
    </xf>
    <xf numFmtId="0" fontId="81" fillId="0" borderId="21" xfId="4" applyFont="1" applyBorder="1" applyAlignment="1">
      <alignment horizontal="left" vertical="top"/>
    </xf>
    <xf numFmtId="0" fontId="56" fillId="0" borderId="48" xfId="4" applyFont="1" applyBorder="1" applyAlignment="1">
      <alignment horizontal="center" vertical="center"/>
    </xf>
    <xf numFmtId="0" fontId="56" fillId="0" borderId="20" xfId="4" applyFont="1" applyBorder="1" applyAlignment="1">
      <alignment horizontal="center" vertical="center"/>
    </xf>
    <xf numFmtId="0" fontId="56" fillId="0" borderId="47" xfId="4" applyFont="1" applyBorder="1" applyAlignment="1">
      <alignment horizontal="center" vertical="center"/>
    </xf>
    <xf numFmtId="0" fontId="12" fillId="0" borderId="0" xfId="0" applyFont="1" applyBorder="1" applyAlignment="1">
      <alignment horizontal="center" vertical="center"/>
    </xf>
    <xf numFmtId="0" fontId="0" fillId="5" borderId="16" xfId="0" applyFont="1" applyFill="1" applyBorder="1" applyAlignment="1">
      <alignment horizontal="center" vertical="center" textRotation="255" wrapText="1"/>
    </xf>
    <xf numFmtId="0" fontId="6" fillId="0" borderId="56" xfId="0" applyFont="1" applyBorder="1" applyAlignment="1">
      <alignment horizontal="left" vertical="center" wrapText="1"/>
    </xf>
    <xf numFmtId="0" fontId="6" fillId="0" borderId="57" xfId="0" applyFont="1" applyBorder="1" applyAlignment="1">
      <alignment horizontal="left" vertical="center"/>
    </xf>
    <xf numFmtId="0" fontId="6" fillId="0" borderId="71" xfId="0" applyFont="1" applyBorder="1" applyAlignment="1">
      <alignment horizontal="left" vertical="center" wrapText="1"/>
    </xf>
    <xf numFmtId="0" fontId="6" fillId="0" borderId="72" xfId="0" applyFont="1" applyBorder="1" applyAlignment="1">
      <alignment horizontal="left"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60" xfId="0" applyFont="1" applyBorder="1" applyAlignment="1">
      <alignment horizontal="center" vertical="center"/>
    </xf>
    <xf numFmtId="0" fontId="6" fillId="0" borderId="129" xfId="0" applyFont="1" applyBorder="1" applyAlignment="1">
      <alignment horizontal="center" vertical="center"/>
    </xf>
    <xf numFmtId="0" fontId="0" fillId="0" borderId="61" xfId="0"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25" fillId="0" borderId="0" xfId="0" applyFont="1" applyFill="1" applyAlignment="1">
      <alignment horizontal="center" vertical="center"/>
    </xf>
    <xf numFmtId="0" fontId="19"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130"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131"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133" xfId="0" applyFont="1" applyFill="1" applyBorder="1" applyAlignment="1">
      <alignment horizontal="center" vertical="center"/>
    </xf>
    <xf numFmtId="0" fontId="6" fillId="0" borderId="42" xfId="0" applyFont="1" applyFill="1" applyBorder="1" applyAlignment="1">
      <alignment horizontal="center" vertical="center" textRotation="255" shrinkToFit="1"/>
    </xf>
    <xf numFmtId="0" fontId="6" fillId="0" borderId="22" xfId="0" applyFont="1" applyFill="1" applyBorder="1" applyAlignment="1">
      <alignment horizontal="center" vertical="center" textRotation="255" shrinkToFit="1"/>
    </xf>
    <xf numFmtId="0" fontId="6" fillId="0" borderId="260" xfId="0" applyFont="1" applyFill="1" applyBorder="1" applyAlignment="1">
      <alignment horizontal="center" vertical="center" textRotation="255" shrinkToFit="1"/>
    </xf>
    <xf numFmtId="0" fontId="6" fillId="0" borderId="29" xfId="0" applyFont="1" applyFill="1" applyBorder="1" applyAlignment="1">
      <alignment horizontal="center" vertical="center" textRotation="255" shrinkToFit="1"/>
    </xf>
    <xf numFmtId="0" fontId="6" fillId="0" borderId="159" xfId="0" applyFont="1" applyFill="1" applyBorder="1" applyAlignment="1">
      <alignment horizontal="center" vertical="center" textRotation="255" shrinkToFit="1"/>
    </xf>
    <xf numFmtId="0" fontId="6" fillId="0" borderId="15" xfId="0" applyFont="1" applyFill="1" applyBorder="1" applyAlignment="1">
      <alignment horizontal="center" vertical="center" textRotation="255" shrinkToFit="1"/>
    </xf>
    <xf numFmtId="0" fontId="6" fillId="0" borderId="148" xfId="0" applyFont="1" applyFill="1" applyBorder="1" applyAlignment="1">
      <alignment horizontal="center" vertical="center" textRotation="255" shrinkToFit="1"/>
    </xf>
    <xf numFmtId="0" fontId="6" fillId="5" borderId="158" xfId="0" applyFont="1" applyFill="1" applyBorder="1" applyAlignment="1" applyProtection="1">
      <alignment vertical="center" shrinkToFit="1"/>
      <protection locked="0"/>
    </xf>
    <xf numFmtId="0" fontId="6" fillId="5" borderId="137" xfId="0" applyFont="1" applyFill="1" applyBorder="1" applyAlignment="1" applyProtection="1">
      <alignment vertical="center" shrinkToFit="1"/>
      <protection locked="0"/>
    </xf>
    <xf numFmtId="0" fontId="6" fillId="0" borderId="264" xfId="0" applyFont="1" applyFill="1" applyBorder="1" applyAlignment="1">
      <alignment horizontal="center" vertical="center" shrinkToFit="1"/>
    </xf>
    <xf numFmtId="0" fontId="6" fillId="0" borderId="265" xfId="0" applyFont="1" applyFill="1" applyBorder="1" applyAlignment="1">
      <alignment horizontal="center" vertical="center" shrinkToFit="1"/>
    </xf>
    <xf numFmtId="0" fontId="6" fillId="0" borderId="266"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7" xfId="0" applyFont="1" applyFill="1" applyBorder="1" applyAlignment="1">
      <alignment horizontal="center" vertical="center" shrinkToFit="1"/>
    </xf>
    <xf numFmtId="3" fontId="2" fillId="5" borderId="15" xfId="0" applyNumberFormat="1" applyFont="1" applyFill="1" applyBorder="1" applyAlignment="1" applyProtection="1">
      <alignment horizontal="center" vertical="center" shrinkToFit="1"/>
      <protection locked="0"/>
    </xf>
    <xf numFmtId="3" fontId="2" fillId="5" borderId="154" xfId="0" applyNumberFormat="1" applyFont="1" applyFill="1" applyBorder="1" applyAlignment="1" applyProtection="1">
      <alignment horizontal="center" vertical="center" shrinkToFit="1"/>
      <protection locked="0"/>
    </xf>
    <xf numFmtId="0" fontId="6" fillId="5" borderId="69" xfId="0" applyFont="1" applyFill="1" applyBorder="1" applyAlignment="1" applyProtection="1">
      <alignment vertical="center" shrinkToFit="1"/>
      <protection locked="0"/>
    </xf>
    <xf numFmtId="0" fontId="6" fillId="5" borderId="62" xfId="0" applyFont="1" applyFill="1" applyBorder="1" applyAlignment="1" applyProtection="1">
      <alignment vertical="center" shrinkToFit="1"/>
      <protection locked="0"/>
    </xf>
    <xf numFmtId="3" fontId="2" fillId="5" borderId="260" xfId="1" applyNumberFormat="1" applyFont="1" applyFill="1" applyBorder="1" applyAlignment="1" applyProtection="1">
      <alignment horizontal="center" vertical="center" shrinkToFit="1"/>
      <protection locked="0"/>
    </xf>
    <xf numFmtId="3" fontId="2" fillId="5" borderId="29" xfId="1" applyNumberFormat="1" applyFont="1" applyFill="1" applyBorder="1" applyAlignment="1" applyProtection="1">
      <alignment horizontal="center" vertical="center" shrinkToFit="1"/>
      <protection locked="0"/>
    </xf>
    <xf numFmtId="0" fontId="6" fillId="29" borderId="130" xfId="0" applyFont="1" applyFill="1" applyBorder="1" applyAlignment="1">
      <alignment horizontal="center" vertical="center" wrapText="1"/>
    </xf>
    <xf numFmtId="0" fontId="6" fillId="29" borderId="137" xfId="0" applyFont="1" applyFill="1" applyBorder="1"/>
    <xf numFmtId="0" fontId="12" fillId="3" borderId="0" xfId="0" applyFont="1" applyFill="1" applyAlignment="1">
      <alignment horizontal="center" vertical="center"/>
    </xf>
    <xf numFmtId="0" fontId="6" fillId="29" borderId="42" xfId="0" applyFont="1" applyFill="1" applyBorder="1" applyAlignment="1">
      <alignment horizontal="center" vertical="center"/>
    </xf>
    <xf numFmtId="0" fontId="6" fillId="29" borderId="43" xfId="0" applyFont="1" applyFill="1" applyBorder="1" applyAlignment="1">
      <alignment horizontal="center" vertical="center"/>
    </xf>
    <xf numFmtId="0" fontId="6" fillId="29" borderId="132" xfId="0" applyFont="1" applyFill="1" applyBorder="1"/>
    <xf numFmtId="0" fontId="6" fillId="29" borderId="52" xfId="0" applyFont="1" applyFill="1" applyBorder="1"/>
    <xf numFmtId="0" fontId="6" fillId="29" borderId="1" xfId="0" applyFont="1" applyFill="1" applyBorder="1"/>
    <xf numFmtId="0" fontId="6" fillId="29" borderId="133" xfId="0" applyFont="1" applyFill="1" applyBorder="1"/>
    <xf numFmtId="0" fontId="6" fillId="29" borderId="67" xfId="0" applyFont="1" applyFill="1" applyBorder="1" applyAlignment="1">
      <alignment horizontal="center" vertical="center" wrapText="1"/>
    </xf>
    <xf numFmtId="0" fontId="6" fillId="29" borderId="68" xfId="0" applyFont="1" applyFill="1" applyBorder="1" applyAlignment="1">
      <alignment horizontal="center" vertical="center" wrapText="1"/>
    </xf>
    <xf numFmtId="0" fontId="6" fillId="29" borderId="70" xfId="0" applyFont="1" applyFill="1" applyBorder="1" applyAlignment="1">
      <alignment horizontal="center" vertical="center" wrapText="1"/>
    </xf>
    <xf numFmtId="0" fontId="6" fillId="29" borderId="75" xfId="0" applyFont="1" applyFill="1" applyBorder="1" applyAlignment="1">
      <alignment horizontal="center" vertical="center"/>
    </xf>
    <xf numFmtId="3" fontId="2" fillId="5" borderId="30" xfId="0" applyNumberFormat="1" applyFont="1" applyFill="1" applyBorder="1" applyAlignment="1" applyProtection="1">
      <alignment horizontal="center" vertical="center" shrinkToFit="1"/>
      <protection locked="0"/>
    </xf>
    <xf numFmtId="0" fontId="6" fillId="5" borderId="86" xfId="0" applyFont="1" applyFill="1" applyBorder="1" applyAlignment="1" applyProtection="1">
      <alignment vertical="center" shrinkToFit="1"/>
      <protection locked="0"/>
    </xf>
    <xf numFmtId="0" fontId="6" fillId="5" borderId="261" xfId="0" applyFont="1" applyFill="1" applyBorder="1" applyAlignment="1" applyProtection="1">
      <alignment vertical="center" shrinkToFit="1"/>
      <protection locked="0"/>
    </xf>
    <xf numFmtId="0" fontId="6" fillId="0" borderId="42"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130"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30" xfId="0" applyFont="1" applyFill="1" applyBorder="1" applyAlignment="1">
      <alignment horizontal="center" vertical="center" textRotation="255" shrinkToFit="1"/>
    </xf>
    <xf numFmtId="0" fontId="6" fillId="0" borderId="31" xfId="0" applyFont="1" applyFill="1" applyBorder="1" applyAlignment="1">
      <alignment horizontal="center" vertical="center" textRotation="255" shrinkToFit="1"/>
    </xf>
    <xf numFmtId="0" fontId="6" fillId="0" borderId="32" xfId="0" applyFont="1" applyFill="1" applyBorder="1" applyAlignment="1">
      <alignment horizontal="center" vertical="center" textRotation="255" shrinkToFit="1"/>
    </xf>
    <xf numFmtId="0" fontId="6" fillId="5" borderId="204" xfId="0" applyFont="1" applyFill="1" applyBorder="1" applyAlignment="1" applyProtection="1">
      <alignment vertical="center" shrinkToFit="1"/>
      <protection locked="0"/>
    </xf>
    <xf numFmtId="0" fontId="6" fillId="5" borderId="4" xfId="0" applyFont="1" applyFill="1" applyBorder="1" applyAlignment="1" applyProtection="1">
      <alignment vertical="center" shrinkToFit="1"/>
      <protection locked="0"/>
    </xf>
    <xf numFmtId="3" fontId="2" fillId="5" borderId="2" xfId="0" applyNumberFormat="1" applyFont="1" applyFill="1" applyBorder="1" applyAlignment="1" applyProtection="1">
      <alignment horizontal="center" vertical="center" shrinkToFit="1"/>
      <protection locked="0"/>
    </xf>
    <xf numFmtId="3" fontId="2" fillId="5" borderId="148" xfId="0" applyNumberFormat="1" applyFont="1" applyFill="1" applyBorder="1" applyAlignment="1" applyProtection="1">
      <alignment horizontal="center" vertical="center" shrinkToFit="1"/>
      <protection locked="0"/>
    </xf>
    <xf numFmtId="3" fontId="2" fillId="5" borderId="159" xfId="1" applyNumberFormat="1" applyFont="1" applyFill="1" applyBorder="1" applyAlignment="1" applyProtection="1">
      <alignment horizontal="center" vertical="center" shrinkToFit="1"/>
      <protection locked="0"/>
    </xf>
    <xf numFmtId="0" fontId="6" fillId="5" borderId="130" xfId="0" applyFont="1" applyFill="1" applyBorder="1" applyAlignment="1" applyProtection="1">
      <alignment vertical="center" shrinkToFit="1"/>
      <protection locked="0"/>
    </xf>
    <xf numFmtId="3" fontId="2" fillId="5" borderId="55" xfId="1" applyNumberFormat="1" applyFont="1" applyFill="1" applyBorder="1" applyAlignment="1" applyProtection="1">
      <alignment horizontal="center" vertical="center" shrinkToFit="1"/>
      <protection locked="0"/>
    </xf>
    <xf numFmtId="3" fontId="2" fillId="5" borderId="154" xfId="1" applyNumberFormat="1" applyFont="1" applyFill="1" applyBorder="1" applyAlignment="1" applyProtection="1">
      <alignment horizontal="center" vertical="center" shrinkToFit="1"/>
      <protection locked="0"/>
    </xf>
    <xf numFmtId="0" fontId="6" fillId="0" borderId="52" xfId="0" applyFont="1" applyFill="1" applyBorder="1" applyAlignment="1">
      <alignment horizontal="center" vertical="center" textRotation="255" shrinkToFit="1"/>
    </xf>
    <xf numFmtId="0" fontId="6" fillId="0" borderId="118" xfId="0" applyFont="1" applyFill="1" applyBorder="1" applyAlignment="1">
      <alignment horizontal="center" vertical="center" shrinkToFit="1"/>
    </xf>
    <xf numFmtId="0" fontId="6" fillId="29" borderId="130" xfId="0" applyFont="1" applyFill="1" applyBorder="1"/>
    <xf numFmtId="0" fontId="6" fillId="29" borderId="22" xfId="0" applyFont="1" applyFill="1" applyBorder="1"/>
    <xf numFmtId="0" fontId="6" fillId="29" borderId="0" xfId="0" applyFont="1" applyFill="1" applyBorder="1"/>
    <xf numFmtId="0" fontId="6" fillId="29" borderId="55" xfId="0" applyFont="1" applyFill="1" applyBorder="1" applyAlignment="1">
      <alignment horizontal="center" vertical="center" wrapText="1"/>
    </xf>
    <xf numFmtId="0" fontId="6" fillId="29" borderId="15" xfId="0" applyFont="1" applyFill="1" applyBorder="1"/>
    <xf numFmtId="0" fontId="6" fillId="0" borderId="283" xfId="0" applyFont="1" applyFill="1" applyBorder="1" applyAlignment="1">
      <alignment horizontal="center" vertical="center" textRotation="255" shrinkToFit="1"/>
    </xf>
    <xf numFmtId="0" fontId="6" fillId="0" borderId="16" xfId="0" applyFont="1" applyFill="1" applyBorder="1" applyAlignment="1">
      <alignment horizontal="center" vertical="center" textRotation="255" shrinkToFit="1"/>
    </xf>
    <xf numFmtId="0" fontId="6" fillId="0" borderId="284" xfId="0" applyFont="1" applyFill="1" applyBorder="1" applyAlignment="1">
      <alignment horizontal="center" vertical="center" textRotation="255" shrinkToFit="1"/>
    </xf>
    <xf numFmtId="0" fontId="6" fillId="5" borderId="30" xfId="0" applyFont="1" applyFill="1" applyBorder="1" applyAlignment="1" applyProtection="1">
      <alignment vertical="center" shrinkToFit="1"/>
      <protection locked="0"/>
    </xf>
    <xf numFmtId="0" fontId="6" fillId="5" borderId="15" xfId="0" applyFont="1" applyFill="1" applyBorder="1" applyAlignment="1" applyProtection="1">
      <alignment vertical="center" shrinkToFit="1"/>
      <protection locked="0"/>
    </xf>
    <xf numFmtId="0" fontId="6" fillId="5" borderId="154" xfId="0" applyFont="1" applyFill="1" applyBorder="1" applyAlignment="1" applyProtection="1">
      <alignment vertical="center" shrinkToFit="1"/>
      <protection locked="0"/>
    </xf>
    <xf numFmtId="0" fontId="6" fillId="5" borderId="148" xfId="0" applyFont="1" applyFill="1" applyBorder="1" applyAlignment="1" applyProtection="1">
      <alignment vertical="center" shrinkToFit="1"/>
      <protection locked="0"/>
    </xf>
    <xf numFmtId="0" fontId="6" fillId="5" borderId="29" xfId="0" applyFont="1" applyFill="1" applyBorder="1" applyAlignment="1" applyProtection="1">
      <alignment vertical="center" shrinkToFit="1"/>
      <protection locked="0"/>
    </xf>
    <xf numFmtId="0" fontId="6" fillId="5" borderId="260" xfId="0" applyFont="1" applyFill="1" applyBorder="1" applyAlignment="1" applyProtection="1">
      <alignment vertical="center" shrinkToFit="1"/>
      <protection locked="0"/>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0" xfId="0" applyFont="1" applyFill="1" applyBorder="1" applyAlignment="1">
      <alignment horizontal="center" vertical="center" textRotation="255"/>
    </xf>
    <xf numFmtId="0" fontId="6" fillId="0" borderId="104" xfId="0" applyFont="1" applyFill="1" applyBorder="1" applyAlignment="1">
      <alignment horizontal="center" vertical="center" textRotation="255"/>
    </xf>
    <xf numFmtId="0" fontId="6" fillId="0" borderId="105" xfId="0" applyFont="1" applyFill="1" applyBorder="1" applyAlignment="1">
      <alignment horizontal="center" vertical="center" textRotation="255"/>
    </xf>
    <xf numFmtId="0" fontId="6" fillId="0" borderId="26"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2"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26" xfId="0" applyFont="1" applyFill="1" applyBorder="1" applyAlignment="1">
      <alignment horizontal="center" vertical="center"/>
    </xf>
    <xf numFmtId="0" fontId="6" fillId="0" borderId="53" xfId="0" applyFont="1" applyFill="1" applyBorder="1" applyAlignment="1">
      <alignment horizontal="center" vertical="center"/>
    </xf>
    <xf numFmtId="0" fontId="12" fillId="0" borderId="0" xfId="0" applyFont="1" applyFill="1" applyAlignment="1">
      <alignment horizontal="center" vertical="center"/>
    </xf>
    <xf numFmtId="0" fontId="6" fillId="0" borderId="56" xfId="0" applyFont="1" applyFill="1" applyBorder="1" applyAlignment="1">
      <alignment vertical="center" wrapText="1"/>
    </xf>
    <xf numFmtId="0" fontId="6" fillId="0" borderId="57" xfId="0" applyFont="1" applyFill="1" applyBorder="1" applyAlignment="1">
      <alignment vertical="center"/>
    </xf>
    <xf numFmtId="0" fontId="6" fillId="0" borderId="71" xfId="0" applyFont="1" applyFill="1" applyBorder="1" applyAlignment="1">
      <alignment vertical="center" wrapText="1"/>
    </xf>
    <xf numFmtId="0" fontId="6" fillId="0" borderId="72" xfId="0" applyFont="1" applyFill="1" applyBorder="1" applyAlignment="1">
      <alignment vertical="center"/>
    </xf>
    <xf numFmtId="0" fontId="6" fillId="0" borderId="76" xfId="0" applyFont="1" applyFill="1" applyBorder="1" applyAlignment="1">
      <alignment vertical="center"/>
    </xf>
    <xf numFmtId="0" fontId="6" fillId="0" borderId="77" xfId="0" applyFont="1" applyFill="1" applyBorder="1" applyAlignment="1">
      <alignment vertical="center"/>
    </xf>
    <xf numFmtId="0" fontId="6" fillId="0" borderId="113"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18" xfId="0" applyFont="1" applyFill="1" applyBorder="1" applyAlignment="1">
      <alignment horizontal="center" vertical="center"/>
    </xf>
    <xf numFmtId="0" fontId="6" fillId="0" borderId="114"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6" fillId="0" borderId="100" xfId="0" applyNumberFormat="1" applyFont="1" applyFill="1" applyBorder="1" applyAlignment="1" applyProtection="1">
      <alignment horizontal="center" vertical="center" wrapText="1" shrinkToFit="1"/>
      <protection locked="0"/>
    </xf>
    <xf numFmtId="0" fontId="6" fillId="0" borderId="104" xfId="0" applyNumberFormat="1" applyFont="1" applyFill="1" applyBorder="1" applyAlignment="1" applyProtection="1">
      <alignment horizontal="center" vertical="center" wrapText="1" shrinkToFit="1"/>
      <protection locked="0"/>
    </xf>
    <xf numFmtId="0" fontId="6" fillId="0" borderId="105" xfId="0" applyNumberFormat="1" applyFont="1" applyFill="1" applyBorder="1" applyAlignment="1" applyProtection="1">
      <alignment horizontal="center" vertical="center" wrapText="1" shrinkToFit="1"/>
      <protection locked="0"/>
    </xf>
    <xf numFmtId="0" fontId="6" fillId="3" borderId="42" xfId="0" applyFont="1" applyFill="1" applyBorder="1" applyAlignment="1">
      <alignment horizontal="center" vertical="center" textRotation="255"/>
    </xf>
    <xf numFmtId="0" fontId="6" fillId="3" borderId="25" xfId="0" applyFont="1" applyFill="1" applyBorder="1" applyAlignment="1">
      <alignment horizontal="center" vertical="center" textRotation="255"/>
    </xf>
    <xf numFmtId="0" fontId="6" fillId="6" borderId="26" xfId="0" applyFont="1" applyFill="1" applyBorder="1" applyAlignment="1">
      <alignment horizontal="center" vertical="center"/>
    </xf>
    <xf numFmtId="0" fontId="6" fillId="6" borderId="53"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0" fontId="12" fillId="3" borderId="1" xfId="0" applyFont="1" applyFill="1" applyBorder="1" applyAlignment="1">
      <alignment horizontal="center" vertical="center"/>
    </xf>
    <xf numFmtId="0" fontId="6" fillId="3" borderId="100" xfId="0" applyFont="1" applyFill="1" applyBorder="1" applyAlignment="1">
      <alignment horizontal="center" vertical="center" textRotation="255"/>
    </xf>
    <xf numFmtId="0" fontId="6" fillId="3" borderId="104" xfId="0" applyFont="1" applyFill="1" applyBorder="1" applyAlignment="1">
      <alignment horizontal="center" vertical="center" textRotation="255"/>
    </xf>
    <xf numFmtId="0" fontId="6" fillId="3" borderId="26"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67"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82" xfId="0" applyFont="1" applyFill="1" applyBorder="1" applyAlignment="1">
      <alignment horizontal="center" vertical="center"/>
    </xf>
    <xf numFmtId="0" fontId="12" fillId="0" borderId="1" xfId="0" applyFont="1" applyFill="1" applyBorder="1" applyAlignment="1">
      <alignment horizontal="center" vertical="center"/>
    </xf>
    <xf numFmtId="0" fontId="6" fillId="0" borderId="45"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29" borderId="228" xfId="0" applyFont="1" applyFill="1" applyBorder="1" applyAlignment="1">
      <alignment horizontal="left" vertical="center" wrapText="1" shrinkToFit="1"/>
    </xf>
    <xf numFmtId="0" fontId="6" fillId="29" borderId="229" xfId="0" applyFont="1" applyFill="1" applyBorder="1" applyAlignment="1">
      <alignment horizontal="left" vertical="center" shrinkToFit="1"/>
    </xf>
    <xf numFmtId="0" fontId="6" fillId="29" borderId="230" xfId="0" applyFont="1" applyFill="1" applyBorder="1" applyAlignment="1">
      <alignment horizontal="left" vertical="center" shrinkToFit="1"/>
    </xf>
    <xf numFmtId="0" fontId="6" fillId="29" borderId="231" xfId="0" applyFont="1" applyFill="1" applyBorder="1" applyAlignment="1">
      <alignment horizontal="left" vertical="center" shrinkToFit="1"/>
    </xf>
    <xf numFmtId="0" fontId="6" fillId="29" borderId="232" xfId="0" applyFont="1" applyFill="1" applyBorder="1" applyAlignment="1">
      <alignment horizontal="left" vertical="center" shrinkToFit="1"/>
    </xf>
    <xf numFmtId="0" fontId="6" fillId="29" borderId="233" xfId="0" applyFont="1" applyFill="1" applyBorder="1" applyAlignment="1">
      <alignment horizontal="left" vertical="center" shrinkToFit="1"/>
    </xf>
    <xf numFmtId="0" fontId="6" fillId="29" borderId="68" xfId="0" applyFont="1" applyFill="1" applyBorder="1" applyAlignment="1">
      <alignment horizontal="center" vertical="center"/>
    </xf>
    <xf numFmtId="0" fontId="6" fillId="29" borderId="82" xfId="0" applyFont="1" applyFill="1" applyBorder="1" applyAlignment="1">
      <alignment horizontal="center" vertical="center" wrapText="1"/>
    </xf>
    <xf numFmtId="0" fontId="0" fillId="5" borderId="104" xfId="0" applyFont="1" applyFill="1" applyBorder="1" applyAlignment="1">
      <alignment horizontal="center" vertical="center" wrapText="1"/>
    </xf>
    <xf numFmtId="0" fontId="0" fillId="5" borderId="105" xfId="0" applyFont="1" applyFill="1" applyBorder="1" applyAlignment="1">
      <alignment horizontal="center" vertical="center" wrapText="1"/>
    </xf>
    <xf numFmtId="0" fontId="6" fillId="0" borderId="235" xfId="0" applyFont="1" applyFill="1" applyBorder="1" applyAlignment="1">
      <alignment horizontal="center" vertical="center" shrinkToFit="1"/>
    </xf>
    <xf numFmtId="0" fontId="6" fillId="0" borderId="94" xfId="0" applyFont="1" applyFill="1" applyBorder="1" applyAlignment="1">
      <alignment horizontal="center" vertical="center" shrinkToFit="1"/>
    </xf>
    <xf numFmtId="0" fontId="0" fillId="5" borderId="236" xfId="0" applyFont="1" applyFill="1" applyBorder="1" applyAlignment="1">
      <alignment horizontal="center" vertical="center" wrapText="1"/>
    </xf>
    <xf numFmtId="0" fontId="6" fillId="0" borderId="239" xfId="0" applyFont="1" applyFill="1" applyBorder="1" applyAlignment="1">
      <alignment horizontal="center" vertical="center" shrinkToFit="1"/>
    </xf>
    <xf numFmtId="0" fontId="6" fillId="0" borderId="240" xfId="0" applyFont="1" applyFill="1" applyBorder="1" applyAlignment="1">
      <alignment horizontal="center" vertical="center" shrinkToFit="1"/>
    </xf>
    <xf numFmtId="0" fontId="6" fillId="0" borderId="243" xfId="0" applyFont="1" applyFill="1" applyBorder="1" applyAlignment="1">
      <alignment horizontal="center" vertical="center" shrinkToFit="1"/>
    </xf>
    <xf numFmtId="0" fontId="6" fillId="0" borderId="244" xfId="0" applyFont="1" applyFill="1" applyBorder="1" applyAlignment="1">
      <alignment horizontal="center" vertical="center" shrinkToFit="1"/>
    </xf>
    <xf numFmtId="0" fontId="6" fillId="6" borderId="235" xfId="0" applyFont="1" applyFill="1" applyBorder="1" applyAlignment="1">
      <alignment horizontal="center" vertical="center"/>
    </xf>
    <xf numFmtId="0" fontId="6" fillId="6" borderId="94" xfId="0" applyFont="1" applyFill="1" applyBorder="1" applyAlignment="1">
      <alignment horizontal="center" vertical="center"/>
    </xf>
    <xf numFmtId="0" fontId="6" fillId="29" borderId="228" xfId="0" applyFont="1" applyFill="1" applyBorder="1" applyAlignment="1">
      <alignment horizontal="center" vertical="center" wrapText="1" shrinkToFit="1"/>
    </xf>
    <xf numFmtId="0" fontId="0" fillId="29" borderId="229" xfId="0" applyFont="1" applyFill="1" applyBorder="1" applyAlignment="1">
      <alignment horizontal="center" vertical="center" shrinkToFit="1"/>
    </xf>
    <xf numFmtId="0" fontId="0" fillId="29" borderId="230" xfId="0" applyFont="1" applyFill="1" applyBorder="1" applyAlignment="1">
      <alignment horizontal="center" vertical="center" shrinkToFit="1"/>
    </xf>
    <xf numFmtId="0" fontId="0" fillId="29" borderId="231" xfId="0" applyFont="1" applyFill="1" applyBorder="1" applyAlignment="1">
      <alignment horizontal="center" vertical="center" shrinkToFit="1"/>
    </xf>
    <xf numFmtId="0" fontId="0" fillId="29" borderId="232" xfId="0" applyFont="1" applyFill="1" applyBorder="1" applyAlignment="1">
      <alignment horizontal="center" vertical="center" shrinkToFit="1"/>
    </xf>
    <xf numFmtId="0" fontId="0" fillId="29" borderId="233" xfId="0" applyFont="1" applyFill="1" applyBorder="1" applyAlignment="1">
      <alignment horizontal="center" vertical="center" shrinkToFit="1"/>
    </xf>
    <xf numFmtId="0" fontId="6" fillId="29" borderId="67" xfId="0" applyFont="1" applyFill="1" applyBorder="1" applyAlignment="1">
      <alignment horizontal="center" vertical="center"/>
    </xf>
    <xf numFmtId="0" fontId="6" fillId="29" borderId="75" xfId="0" applyFont="1" applyFill="1" applyBorder="1" applyAlignment="1">
      <alignment horizontal="center" vertical="center" wrapText="1"/>
    </xf>
    <xf numFmtId="0" fontId="6" fillId="0" borderId="249" xfId="0" applyFont="1" applyFill="1" applyBorder="1" applyAlignment="1">
      <alignment horizontal="center" vertical="center" wrapText="1"/>
    </xf>
    <xf numFmtId="0" fontId="6" fillId="0" borderId="250" xfId="0" applyFont="1" applyFill="1" applyBorder="1" applyAlignment="1">
      <alignment horizontal="center" vertical="center" wrapText="1"/>
    </xf>
    <xf numFmtId="0" fontId="6" fillId="6" borderId="256" xfId="0" applyFont="1" applyFill="1" applyBorder="1" applyAlignment="1">
      <alignment horizontal="center" vertical="center"/>
    </xf>
    <xf numFmtId="0" fontId="6" fillId="6" borderId="157" xfId="0" applyFont="1" applyFill="1" applyBorder="1" applyAlignment="1">
      <alignment horizontal="center" vertical="center"/>
    </xf>
    <xf numFmtId="0" fontId="14" fillId="0" borderId="50" xfId="2" applyFont="1" applyFill="1" applyBorder="1" applyAlignment="1">
      <alignment horizontal="center" vertical="center"/>
    </xf>
    <xf numFmtId="0" fontId="14" fillId="0" borderId="51" xfId="2" applyFont="1" applyFill="1" applyBorder="1" applyAlignment="1">
      <alignment horizontal="center" vertical="center"/>
    </xf>
    <xf numFmtId="178" fontId="14" fillId="0" borderId="48" xfId="2" applyNumberFormat="1" applyFont="1" applyFill="1" applyBorder="1" applyAlignment="1">
      <alignment horizontal="center"/>
    </xf>
    <xf numFmtId="178" fontId="14" fillId="0" borderId="47" xfId="2" applyNumberFormat="1" applyFont="1" applyFill="1" applyBorder="1" applyAlignment="1">
      <alignment horizontal="center"/>
    </xf>
    <xf numFmtId="0" fontId="16" fillId="0" borderId="0" xfId="0" applyFont="1" applyFill="1" applyAlignment="1">
      <alignment horizontal="center" vertical="center"/>
    </xf>
    <xf numFmtId="0" fontId="14" fillId="0" borderId="14" xfId="2" applyFont="1" applyFill="1" applyBorder="1" applyAlignment="1">
      <alignment horizontal="left" vertical="center"/>
    </xf>
    <xf numFmtId="0" fontId="14" fillId="0" borderId="63" xfId="2" applyFont="1" applyFill="1" applyBorder="1" applyAlignment="1">
      <alignment horizontal="left" vertical="center"/>
    </xf>
    <xf numFmtId="0" fontId="14" fillId="0" borderId="64" xfId="2" applyFont="1" applyFill="1" applyBorder="1" applyAlignment="1">
      <alignment horizontal="left" vertical="center" wrapText="1"/>
    </xf>
    <xf numFmtId="0" fontId="14" fillId="0" borderId="65" xfId="2" applyFont="1" applyFill="1" applyBorder="1" applyAlignment="1">
      <alignment horizontal="left" vertical="center" wrapText="1"/>
    </xf>
    <xf numFmtId="178" fontId="14" fillId="0" borderId="2" xfId="2" applyNumberFormat="1" applyFont="1" applyFill="1" applyBorder="1" applyAlignment="1">
      <alignment horizontal="center"/>
    </xf>
    <xf numFmtId="178" fontId="14" fillId="0" borderId="33" xfId="2" applyNumberFormat="1" applyFont="1" applyFill="1" applyBorder="1" applyAlignment="1">
      <alignment horizontal="center"/>
    </xf>
    <xf numFmtId="0" fontId="2" fillId="0" borderId="28" xfId="2" applyFont="1" applyFill="1" applyBorder="1" applyAlignment="1">
      <alignment horizontal="center"/>
    </xf>
    <xf numFmtId="0" fontId="2" fillId="0" borderId="28" xfId="2" applyFont="1" applyFill="1" applyBorder="1" applyAlignment="1">
      <alignment horizontal="center" wrapText="1"/>
    </xf>
    <xf numFmtId="0" fontId="2" fillId="0" borderId="0" xfId="2" applyFont="1" applyFill="1" applyBorder="1" applyAlignment="1">
      <alignment horizontal="center" vertical="center"/>
    </xf>
    <xf numFmtId="0" fontId="2" fillId="2" borderId="28" xfId="2" applyFont="1" applyFill="1" applyBorder="1" applyAlignment="1">
      <alignment horizontal="center" vertical="center"/>
    </xf>
    <xf numFmtId="0" fontId="2" fillId="2" borderId="28" xfId="2" applyFont="1" applyFill="1" applyBorder="1" applyAlignment="1">
      <alignment horizontal="center" vertical="center" wrapText="1"/>
    </xf>
    <xf numFmtId="0" fontId="2" fillId="0" borderId="48" xfId="0" applyFont="1" applyBorder="1" applyAlignment="1">
      <alignment horizontal="center" vertical="center"/>
    </xf>
    <xf numFmtId="0" fontId="2" fillId="0" borderId="20" xfId="0" applyFont="1" applyBorder="1" applyAlignment="1">
      <alignment horizontal="center" vertical="center"/>
    </xf>
    <xf numFmtId="0" fontId="2" fillId="0" borderId="47" xfId="0" applyFont="1" applyBorder="1" applyAlignment="1">
      <alignment horizontal="center" vertical="center"/>
    </xf>
    <xf numFmtId="0" fontId="12" fillId="0" borderId="0" xfId="0" applyFont="1" applyAlignment="1">
      <alignment horizontal="center" vertical="center"/>
    </xf>
    <xf numFmtId="0" fontId="12" fillId="0" borderId="48" xfId="0" applyFont="1" applyBorder="1" applyAlignment="1">
      <alignment horizontal="center" vertical="center"/>
    </xf>
    <xf numFmtId="0" fontId="12" fillId="0" borderId="20" xfId="0" applyFont="1" applyBorder="1" applyAlignment="1">
      <alignment horizontal="center" vertical="center"/>
    </xf>
    <xf numFmtId="0" fontId="12" fillId="0" borderId="47" xfId="0" applyFont="1" applyBorder="1" applyAlignment="1">
      <alignment horizontal="center" vertical="center"/>
    </xf>
    <xf numFmtId="0" fontId="6" fillId="0" borderId="2" xfId="0" applyFont="1" applyBorder="1" applyAlignment="1">
      <alignment horizontal="center" vertical="center"/>
    </xf>
    <xf numFmtId="0" fontId="6" fillId="0" borderId="14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148" xfId="0" applyFont="1" applyBorder="1" applyAlignment="1">
      <alignment horizontal="center" vertical="center" wrapText="1"/>
    </xf>
    <xf numFmtId="0" fontId="2" fillId="0" borderId="2" xfId="0" applyFont="1" applyBorder="1" applyAlignment="1">
      <alignment horizontal="center" vertical="center"/>
    </xf>
    <xf numFmtId="0" fontId="2" fillId="0" borderId="148" xfId="0" applyFont="1" applyBorder="1" applyAlignment="1">
      <alignment horizontal="center" vertical="center"/>
    </xf>
    <xf numFmtId="0" fontId="6" fillId="0" borderId="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2" fillId="0" borderId="0" xfId="0" applyFont="1" applyFill="1" applyAlignment="1">
      <alignment horizontal="center" vertical="center" wrapText="1"/>
    </xf>
    <xf numFmtId="176" fontId="6" fillId="0" borderId="152" xfId="0" applyNumberFormat="1" applyFont="1" applyFill="1" applyBorder="1" applyAlignment="1" applyProtection="1">
      <alignment horizontal="left" vertical="center"/>
    </xf>
    <xf numFmtId="176" fontId="6" fillId="0" borderId="161" xfId="0" applyNumberFormat="1" applyFont="1" applyFill="1" applyBorder="1" applyAlignment="1" applyProtection="1">
      <alignment vertical="center" wrapText="1"/>
    </xf>
    <xf numFmtId="176" fontId="6" fillId="0" borderId="162" xfId="0" applyNumberFormat="1" applyFont="1" applyFill="1" applyBorder="1" applyAlignment="1" applyProtection="1">
      <alignment vertical="center"/>
    </xf>
    <xf numFmtId="176" fontId="6" fillId="0" borderId="163" xfId="0" applyNumberFormat="1" applyFont="1" applyFill="1" applyBorder="1" applyAlignment="1" applyProtection="1">
      <alignment vertical="center"/>
    </xf>
    <xf numFmtId="176" fontId="6" fillId="0" borderId="164" xfId="0" applyNumberFormat="1" applyFont="1" applyFill="1" applyBorder="1" applyAlignment="1" applyProtection="1">
      <alignment vertical="center"/>
    </xf>
    <xf numFmtId="176" fontId="6" fillId="0" borderId="165" xfId="0" applyNumberFormat="1" applyFont="1" applyFill="1" applyBorder="1" applyAlignment="1" applyProtection="1">
      <alignment vertical="center"/>
    </xf>
    <xf numFmtId="176" fontId="6" fillId="0" borderId="166" xfId="0" applyNumberFormat="1" applyFont="1" applyFill="1" applyBorder="1" applyAlignment="1" applyProtection="1">
      <alignment vertical="center"/>
    </xf>
    <xf numFmtId="176" fontId="6" fillId="0" borderId="152" xfId="0" applyNumberFormat="1" applyFont="1" applyBorder="1" applyAlignment="1" applyProtection="1">
      <alignment vertical="center" wrapText="1"/>
    </xf>
    <xf numFmtId="176" fontId="6" fillId="0" borderId="152" xfId="0" applyNumberFormat="1" applyFont="1" applyBorder="1" applyAlignment="1" applyProtection="1">
      <alignment vertical="center"/>
    </xf>
    <xf numFmtId="176" fontId="6" fillId="0" borderId="152" xfId="0" applyNumberFormat="1" applyFont="1" applyFill="1" applyBorder="1" applyAlignment="1" applyProtection="1">
      <alignment vertical="center"/>
    </xf>
    <xf numFmtId="0" fontId="6" fillId="0" borderId="21" xfId="0" applyFont="1" applyBorder="1" applyAlignment="1">
      <alignment horizontal="right" vertical="center"/>
    </xf>
  </cellXfs>
  <cellStyles count="220">
    <cellStyle name="10pt太字" xfId="5"/>
    <cellStyle name="12pt大文字" xfId="6"/>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Calc Currency (0)" xfId="25"/>
    <cellStyle name="Comma  - ｽﾀｲﾙ1" xfId="26"/>
    <cellStyle name="Comma  - ｽﾀｲﾙ2" xfId="27"/>
    <cellStyle name="Comma [0]_laroux" xfId="28"/>
    <cellStyle name="Comma_ - ｽﾀｲﾙ3" xfId="29"/>
    <cellStyle name="Curren - ｽﾀｲﾙ5" xfId="30"/>
    <cellStyle name="Curren - ｽﾀｲﾙ6" xfId="31"/>
    <cellStyle name="Curren - ｽﾀｲﾙ7" xfId="32"/>
    <cellStyle name="Curren - ｽﾀｲﾙ8" xfId="33"/>
    <cellStyle name="Currency [0]_laroux" xfId="34"/>
    <cellStyle name="Currency_laroux" xfId="35"/>
    <cellStyle name="entry" xfId="36"/>
    <cellStyle name="Header1" xfId="37"/>
    <cellStyle name="Header2" xfId="38"/>
    <cellStyle name="Normal_#18-Internet" xfId="39"/>
    <cellStyle name="price" xfId="40"/>
    <cellStyle name="revised" xfId="41"/>
    <cellStyle name="s]_x000d__x000a_load=_x000d__x000a_Beep=yes_x000d__x000a_NullPort=None_x000d__x000a_BorderWidth=3_x000d__x000a_CursorBlinkRate=530_x000d__x000a_DoubleClickSpeed=452_x000d__x000a_Programs=com exe bat pif_x000d_" xfId="42"/>
    <cellStyle name="section" xfId="43"/>
    <cellStyle name="subhead" xfId="44"/>
    <cellStyle name="ＴＢＬ" xfId="45"/>
    <cellStyle name="ＴＢＬ 2" xfId="46"/>
    <cellStyle name="title" xfId="47"/>
    <cellStyle name="アクセント 1 2" xfId="48"/>
    <cellStyle name="アクセント 2 2" xfId="49"/>
    <cellStyle name="アクセント 3 2" xfId="50"/>
    <cellStyle name="アクセント 4 2" xfId="51"/>
    <cellStyle name="アクセント 5 2" xfId="52"/>
    <cellStyle name="アクセント 6 2" xfId="53"/>
    <cellStyle name="タイトル 2" xfId="54"/>
    <cellStyle name="チェック セル 2" xfId="55"/>
    <cellStyle name="どちらでもない 2" xfId="56"/>
    <cellStyle name="パーセント 2" xfId="3"/>
    <cellStyle name="パーセント 2 2" xfId="57"/>
    <cellStyle name="パーセント 3" xfId="58"/>
    <cellStyle name="パーセント 4" xfId="59"/>
    <cellStyle name="パーセント 5" xfId="60"/>
    <cellStyle name="パーセント 6" xfId="61"/>
    <cellStyle name="パーセント 7" xfId="62"/>
    <cellStyle name="パーセント 7 2" xfId="63"/>
    <cellStyle name="パーセント 8" xfId="64"/>
    <cellStyle name="パーセント 8 2" xfId="65"/>
    <cellStyle name="ハイパーリンク 2" xfId="66"/>
    <cellStyle name="ハイパーリンク 3" xfId="67"/>
    <cellStyle name="ハイパーリンク 4" xfId="68"/>
    <cellStyle name="ハイパーリンク 5" xfId="69"/>
    <cellStyle name="メモ 2" xfId="70"/>
    <cellStyle name="リンク セル 2" xfId="71"/>
    <cellStyle name="悪い 2" xfId="72"/>
    <cellStyle name="計算 2" xfId="73"/>
    <cellStyle name="警告文 2" xfId="74"/>
    <cellStyle name="桁区切り" xfId="1" builtinId="6"/>
    <cellStyle name="桁区切り 10" xfId="75"/>
    <cellStyle name="桁区切り 10 2" xfId="76"/>
    <cellStyle name="桁区切り 11" xfId="77"/>
    <cellStyle name="桁区切り 11 2" xfId="78"/>
    <cellStyle name="桁区切り 12" xfId="79"/>
    <cellStyle name="桁区切り 13" xfId="80"/>
    <cellStyle name="桁区切り 13 2" xfId="81"/>
    <cellStyle name="桁区切り 14" xfId="82"/>
    <cellStyle name="桁区切り 14 2" xfId="83"/>
    <cellStyle name="桁区切り 15" xfId="84"/>
    <cellStyle name="桁区切り 16" xfId="85"/>
    <cellStyle name="桁区切り 2" xfId="86"/>
    <cellStyle name="桁区切り 2 2" xfId="87"/>
    <cellStyle name="桁区切り 3" xfId="88"/>
    <cellStyle name="桁区切り 3 2" xfId="89"/>
    <cellStyle name="桁区切り 3 3" xfId="90"/>
    <cellStyle name="桁区切り 4" xfId="91"/>
    <cellStyle name="桁区切り 4 2" xfId="92"/>
    <cellStyle name="桁区切り 4 2 2" xfId="93"/>
    <cellStyle name="桁区切り 4 3" xfId="94"/>
    <cellStyle name="桁区切り 5" xfId="95"/>
    <cellStyle name="桁区切り 5 2" xfId="96"/>
    <cellStyle name="桁区切り 5 2 2" xfId="97"/>
    <cellStyle name="桁区切り 5 3" xfId="98"/>
    <cellStyle name="桁区切り 5 4" xfId="99"/>
    <cellStyle name="桁区切り 6" xfId="100"/>
    <cellStyle name="桁区切り 7" xfId="101"/>
    <cellStyle name="桁区切り 8" xfId="102"/>
    <cellStyle name="桁区切り 9" xfId="103"/>
    <cellStyle name="桁区切り 9 2" xfId="104"/>
    <cellStyle name="桁区切り 9 3" xfId="105"/>
    <cellStyle name="見出し 1 2" xfId="106"/>
    <cellStyle name="見出し 2 2" xfId="107"/>
    <cellStyle name="見出し 3 2" xfId="108"/>
    <cellStyle name="見出し 4 2" xfId="109"/>
    <cellStyle name="集計 2" xfId="110"/>
    <cellStyle name="出力 2" xfId="111"/>
    <cellStyle name="説明文 2" xfId="112"/>
    <cellStyle name="通貨 2" xfId="113"/>
    <cellStyle name="通貨 2 2" xfId="114"/>
    <cellStyle name="通貨 3" xfId="115"/>
    <cellStyle name="通貨 4" xfId="116"/>
    <cellStyle name="通貨 5" xfId="117"/>
    <cellStyle name="入力 2" xfId="118"/>
    <cellStyle name="標準" xfId="0" builtinId="0"/>
    <cellStyle name="標準 10" xfId="119"/>
    <cellStyle name="標準 11" xfId="120"/>
    <cellStyle name="標準 12" xfId="121"/>
    <cellStyle name="標準 13" xfId="122"/>
    <cellStyle name="標準 13 2" xfId="123"/>
    <cellStyle name="標準 13 3" xfId="124"/>
    <cellStyle name="標準 14" xfId="125"/>
    <cellStyle name="標準 15" xfId="126"/>
    <cellStyle name="標準 16" xfId="127"/>
    <cellStyle name="標準 17" xfId="128"/>
    <cellStyle name="標準 18" xfId="129"/>
    <cellStyle name="標準 19" xfId="130"/>
    <cellStyle name="標準 2" xfId="131"/>
    <cellStyle name="標準 2 2" xfId="132"/>
    <cellStyle name="標準 2 3" xfId="133"/>
    <cellStyle name="標準 2 3 2" xfId="134"/>
    <cellStyle name="標準 2 4" xfId="135"/>
    <cellStyle name="標準 2 5" xfId="136"/>
    <cellStyle name="標準 2_130329 様式エクセル" xfId="137"/>
    <cellStyle name="標準 20" xfId="138"/>
    <cellStyle name="標準 21" xfId="139"/>
    <cellStyle name="標準 22" xfId="140"/>
    <cellStyle name="標準 23" xfId="141"/>
    <cellStyle name="標準 24" xfId="142"/>
    <cellStyle name="標準 25" xfId="143"/>
    <cellStyle name="標準 26" xfId="144"/>
    <cellStyle name="標準 27" xfId="145"/>
    <cellStyle name="標準 28" xfId="146"/>
    <cellStyle name="標準 29" xfId="147"/>
    <cellStyle name="標準 3" xfId="148"/>
    <cellStyle name="標準 3 2" xfId="149"/>
    <cellStyle name="標準 3 2 2" xfId="150"/>
    <cellStyle name="標準 3 3" xfId="151"/>
    <cellStyle name="標準 3 4" xfId="152"/>
    <cellStyle name="標準 3 5" xfId="153"/>
    <cellStyle name="標準 30" xfId="154"/>
    <cellStyle name="標準 31" xfId="155"/>
    <cellStyle name="標準 32" xfId="156"/>
    <cellStyle name="標準 33" xfId="157"/>
    <cellStyle name="標準 33 2" xfId="158"/>
    <cellStyle name="標準 34" xfId="159"/>
    <cellStyle name="標準 34 2" xfId="160"/>
    <cellStyle name="標準 35" xfId="161"/>
    <cellStyle name="標準 36" xfId="162"/>
    <cellStyle name="標準 36 2" xfId="163"/>
    <cellStyle name="標準 37" xfId="164"/>
    <cellStyle name="標準 38" xfId="165"/>
    <cellStyle name="標準 39" xfId="166"/>
    <cellStyle name="標準 4" xfId="167"/>
    <cellStyle name="標準 4 2" xfId="168"/>
    <cellStyle name="標準 4 3" xfId="169"/>
    <cellStyle name="標準 40" xfId="170"/>
    <cellStyle name="標準 41" xfId="171"/>
    <cellStyle name="標準 42" xfId="172"/>
    <cellStyle name="標準 43" xfId="173"/>
    <cellStyle name="標準 43 2" xfId="174"/>
    <cellStyle name="標準 44" xfId="175"/>
    <cellStyle name="標準 45" xfId="176"/>
    <cellStyle name="標準 45 2" xfId="177"/>
    <cellStyle name="標準 46" xfId="178"/>
    <cellStyle name="標準 46 2" xfId="179"/>
    <cellStyle name="標準 47" xfId="180"/>
    <cellStyle name="標準 48" xfId="181"/>
    <cellStyle name="標準 49" xfId="182"/>
    <cellStyle name="標準 5" xfId="183"/>
    <cellStyle name="標準 5 2" xfId="184"/>
    <cellStyle name="標準 50" xfId="185"/>
    <cellStyle name="標準 51" xfId="186"/>
    <cellStyle name="標準 52" xfId="187"/>
    <cellStyle name="標準 53" xfId="188"/>
    <cellStyle name="標準 54" xfId="189"/>
    <cellStyle name="標準 55" xfId="190"/>
    <cellStyle name="標準 56" xfId="191"/>
    <cellStyle name="標準 57" xfId="192"/>
    <cellStyle name="標準 58" xfId="193"/>
    <cellStyle name="標準 59" xfId="194"/>
    <cellStyle name="標準 6" xfId="195"/>
    <cellStyle name="標準 6 2" xfId="196"/>
    <cellStyle name="標準 6 2 2" xfId="197"/>
    <cellStyle name="標準 6 3" xfId="198"/>
    <cellStyle name="標準 60" xfId="199"/>
    <cellStyle name="標準 61" xfId="200"/>
    <cellStyle name="標準 62" xfId="201"/>
    <cellStyle name="標準 63" xfId="202"/>
    <cellStyle name="標準 64" xfId="203"/>
    <cellStyle name="標準 65" xfId="204"/>
    <cellStyle name="標準 66" xfId="205"/>
    <cellStyle name="標準 67" xfId="206"/>
    <cellStyle name="標準 68" xfId="207"/>
    <cellStyle name="標準 69" xfId="208"/>
    <cellStyle name="標準 7" xfId="209"/>
    <cellStyle name="標準 70" xfId="210"/>
    <cellStyle name="標準 71" xfId="211"/>
    <cellStyle name="標準 72" xfId="212"/>
    <cellStyle name="標準 73" xfId="213"/>
    <cellStyle name="標準 74" xfId="214"/>
    <cellStyle name="標準 8" xfId="215"/>
    <cellStyle name="標準 9" xfId="216"/>
    <cellStyle name="標準(小数)" xfId="217"/>
    <cellStyle name="標準_060318【千葉市】技術提案書様式" xfId="2"/>
    <cellStyle name="標準_価格審査チェックシート040826 2" xfId="4"/>
    <cellStyle name="未定義" xfId="218"/>
    <cellStyle name="良い 2" xfId="219"/>
  </cellStyles>
  <dxfs count="0"/>
  <tableStyles count="0" defaultTableStyle="TableStyleMedium9"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361950</xdr:colOff>
      <xdr:row>15</xdr:row>
      <xdr:rowOff>133350</xdr:rowOff>
    </xdr:from>
    <xdr:to>
      <xdr:col>11</xdr:col>
      <xdr:colOff>171450</xdr:colOff>
      <xdr:row>17</xdr:row>
      <xdr:rowOff>228600</xdr:rowOff>
    </xdr:to>
    <xdr:sp macro="" textlink="">
      <xdr:nvSpPr>
        <xdr:cNvPr id="2" name="テキスト ボックス 1">
          <a:extLst>
            <a:ext uri="{FF2B5EF4-FFF2-40B4-BE49-F238E27FC236}">
              <a16:creationId xmlns="" xmlns:a16="http://schemas.microsoft.com/office/drawing/2014/main" id="{00000000-0008-0000-0700-000002000000}"/>
            </a:ext>
          </a:extLst>
        </xdr:cNvPr>
        <xdr:cNvSpPr txBox="1"/>
      </xdr:nvSpPr>
      <xdr:spPr>
        <a:xfrm>
          <a:off x="3695700" y="2495550"/>
          <a:ext cx="3524250" cy="7429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4000"/>
            <a:t>記載例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157954</xdr:colOff>
      <xdr:row>5</xdr:row>
      <xdr:rowOff>33721</xdr:rowOff>
    </xdr:from>
    <xdr:ext cx="9405146" cy="2147504"/>
    <xdr:sp macro="" textlink="">
      <xdr:nvSpPr>
        <xdr:cNvPr id="2" name="テキスト ボックス 1">
          <a:extLst>
            <a:ext uri="{FF2B5EF4-FFF2-40B4-BE49-F238E27FC236}">
              <a16:creationId xmlns="" xmlns:a16="http://schemas.microsoft.com/office/drawing/2014/main" id="{00000000-0008-0000-0E00-000002000000}"/>
            </a:ext>
          </a:extLst>
        </xdr:cNvPr>
        <xdr:cNvSpPr txBox="1"/>
      </xdr:nvSpPr>
      <xdr:spPr>
        <a:xfrm>
          <a:off x="2977354" y="1129096"/>
          <a:ext cx="9405146" cy="21475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施設の運転経費に係わる項目のうち、ごみ処理</a:t>
          </a:r>
          <a:r>
            <a:rPr lang="ja-JP" altLang="ja-JP" sz="1100">
              <a:solidFill>
                <a:srgbClr val="FF0000"/>
              </a:solidFill>
              <a:latin typeface="ＭＳ Ｐゴシック" pitchFamily="50" charset="-128"/>
              <a:ea typeface="ＭＳ Ｐゴシック" pitchFamily="50" charset="-128"/>
              <a:cs typeface="+mn-cs"/>
            </a:rPr>
            <a:t>量の変動に</a:t>
          </a:r>
          <a:r>
            <a:rPr lang="ja-JP" altLang="en-US" sz="1100">
              <a:solidFill>
                <a:srgbClr val="FF0000"/>
              </a:solidFill>
              <a:latin typeface="ＭＳ Ｐゴシック" pitchFamily="50" charset="-128"/>
              <a:ea typeface="ＭＳ Ｐゴシック" pitchFamily="50" charset="-128"/>
              <a:cs typeface="+mn-cs"/>
            </a:rPr>
            <a:t>かかわらず変動しない</a:t>
          </a:r>
          <a:r>
            <a:rPr lang="ja-JP" altLang="ja-JP" sz="1100">
              <a:solidFill>
                <a:srgbClr val="FF0000"/>
              </a:solidFill>
              <a:latin typeface="ＭＳ Ｐゴシック" pitchFamily="50" charset="-128"/>
              <a:ea typeface="ＭＳ Ｐゴシック" pitchFamily="50" charset="-128"/>
              <a:cs typeface="+mn-cs"/>
            </a:rPr>
            <a:t>「固定費」</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なお、下記の代表的な項目例にかかわらず該当するものを具体的に分けて計上すること。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（施設）の欄には、焼却、リサ、最終のいずれかを記載すること。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電気、その他用役などの</a:t>
          </a:r>
          <a:r>
            <a:rPr lang="ja-JP" altLang="ja-JP" sz="1100">
              <a:solidFill>
                <a:srgbClr val="FF0000"/>
              </a:solidFill>
              <a:effectLst/>
              <a:latin typeface="+mn-lt"/>
              <a:ea typeface="+mn-ea"/>
              <a:cs typeface="+mn-cs"/>
            </a:rPr>
            <a:t>基本使用料の部分</a:t>
          </a:r>
          <a:r>
            <a:rPr lang="ja-JP" altLang="en-US" sz="1100">
              <a:solidFill>
                <a:srgbClr val="FF0000"/>
              </a:solidFill>
              <a:effectLst/>
              <a:latin typeface="+mn-lt"/>
              <a:ea typeface="+mn-ea"/>
              <a:cs typeface="+mn-cs"/>
            </a:rPr>
            <a:t>（</a:t>
          </a:r>
          <a:r>
            <a:rPr lang="ja-JP" altLang="ja-JP" sz="1100">
              <a:solidFill>
                <a:srgbClr val="FF0000"/>
              </a:solidFill>
              <a:effectLst/>
              <a:latin typeface="+mn-lt"/>
              <a:ea typeface="+mn-ea"/>
              <a:cs typeface="+mn-cs"/>
            </a:rPr>
            <a:t>電気</a:t>
          </a:r>
          <a:r>
            <a:rPr lang="ja-JP" altLang="en-US" sz="1100">
              <a:solidFill>
                <a:srgbClr val="FF0000"/>
              </a:solidFill>
              <a:effectLst/>
              <a:latin typeface="+mn-lt"/>
              <a:ea typeface="+mn-ea"/>
              <a:cs typeface="+mn-cs"/>
            </a:rPr>
            <a:t>など）</a:t>
          </a:r>
          <a:r>
            <a:rPr lang="ja-JP" altLang="ja-JP" sz="1100">
              <a:solidFill>
                <a:srgbClr val="FF0000"/>
              </a:solidFill>
              <a:effectLst/>
              <a:latin typeface="+mn-lt"/>
              <a:ea typeface="+mn-ea"/>
              <a:cs typeface="+mn-cs"/>
            </a:rPr>
            <a:t>及び</a:t>
          </a:r>
          <a:r>
            <a:rPr lang="ja-JP" altLang="en-US" sz="1100">
              <a:solidFill>
                <a:srgbClr val="FF0000"/>
              </a:solidFill>
              <a:effectLst/>
              <a:latin typeface="+mn-lt"/>
              <a:ea typeface="+mn-ea"/>
              <a:cs typeface="+mn-cs"/>
            </a:rPr>
            <a:t>組合で使用するスペース</a:t>
          </a:r>
          <a:r>
            <a:rPr lang="ja-JP" altLang="ja-JP" sz="1100">
              <a:solidFill>
                <a:srgbClr val="FF0000"/>
              </a:solidFill>
              <a:effectLst/>
              <a:latin typeface="+mn-lt"/>
              <a:ea typeface="+mn-ea"/>
              <a:cs typeface="+mn-cs"/>
            </a:rPr>
            <a:t>、その他での使用分</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油圧装置作動油</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潤滑油</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冷却水用薬剤　</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rgbClr val="FF0000"/>
              </a:solidFill>
              <a:latin typeface="ＭＳ Ｐゴシック" pitchFamily="50" charset="-128"/>
              <a:ea typeface="ＭＳ Ｐゴシック" pitchFamily="50" charset="-128"/>
              <a:cs typeface="+mn-cs"/>
            </a:rPr>
            <a:t> 灯油　</a:t>
          </a:r>
          <a:r>
            <a:rPr lang="ja-JP" altLang="en-US" sz="1100">
              <a:solidFill>
                <a:srgbClr val="FF0000"/>
              </a:solidFill>
              <a:latin typeface="ＭＳ Ｐゴシック" pitchFamily="50" charset="-128"/>
              <a:ea typeface="ＭＳ Ｐゴシック" pitchFamily="50" charset="-128"/>
              <a:cs typeface="+mn-cs"/>
            </a:rPr>
            <a:t>など</a:t>
          </a:r>
          <a:endParaRPr lang="en-US" altLang="ja-JP" sz="1100">
            <a:solidFill>
              <a:srgbClr val="FF0000"/>
            </a:solidFill>
            <a:latin typeface="ＭＳ Ｐゴシック" pitchFamily="50" charset="-128"/>
            <a:ea typeface="ＭＳ Ｐゴシック"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130968</xdr:colOff>
      <xdr:row>6</xdr:row>
      <xdr:rowOff>76228</xdr:rowOff>
    </xdr:from>
    <xdr:ext cx="7200000" cy="2160000"/>
    <xdr:sp macro="" textlink="">
      <xdr:nvSpPr>
        <xdr:cNvPr id="2" name="テキスト ボックス 1">
          <a:extLst>
            <a:ext uri="{FF2B5EF4-FFF2-40B4-BE49-F238E27FC236}">
              <a16:creationId xmlns="" xmlns:a16="http://schemas.microsoft.com/office/drawing/2014/main" id="{00000000-0008-0000-0F00-000002000000}"/>
            </a:ext>
          </a:extLst>
        </xdr:cNvPr>
        <xdr:cNvSpPr txBox="1"/>
      </xdr:nvSpPr>
      <xdr:spPr>
        <a:xfrm>
          <a:off x="2940843" y="1743103"/>
          <a:ext cx="7200000" cy="21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itchFamily="50" charset="-128"/>
              <a:ea typeface="ＭＳ Ｐゴシック" pitchFamily="50" charset="-128"/>
              <a:cs typeface="+mn-cs"/>
            </a:rPr>
            <a:t>施設の運転に係わる項目のうち、</a:t>
          </a:r>
          <a:r>
            <a:rPr lang="ja-JP" altLang="en-US" sz="1100">
              <a:solidFill>
                <a:srgbClr val="FF0000"/>
              </a:solidFill>
              <a:latin typeface="ＭＳ Ｐゴシック" pitchFamily="50" charset="-128"/>
              <a:ea typeface="ＭＳ Ｐゴシック" pitchFamily="50" charset="-128"/>
              <a:cs typeface="+mn-cs"/>
            </a:rPr>
            <a:t>たてばやしクリーンセンターにおける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ごみ量ならびに最終処分量</a:t>
          </a:r>
          <a:r>
            <a:rPr lang="ja-JP" altLang="ja-JP" sz="1100">
              <a:solidFill>
                <a:srgbClr val="FF0000"/>
              </a:solidFill>
              <a:latin typeface="ＭＳ Ｐゴシック" pitchFamily="50" charset="-128"/>
              <a:ea typeface="ＭＳ Ｐゴシック" pitchFamily="50" charset="-128"/>
              <a:cs typeface="+mn-cs"/>
            </a:rPr>
            <a:t>の変動に応じて変動する「変動費」</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なお、下記の代表的な項目例にかかわらず該当するものを</a:t>
          </a:r>
          <a:r>
            <a:rPr lang="ja-JP" altLang="ja-JP" sz="1100">
              <a:solidFill>
                <a:srgbClr val="FF0000"/>
              </a:solidFill>
              <a:latin typeface="ＭＳ Ｐゴシック" pitchFamily="50" charset="-128"/>
              <a:ea typeface="ＭＳ Ｐゴシック" pitchFamily="50" charset="-128"/>
              <a:cs typeface="+mn-cs"/>
            </a:rPr>
            <a:t>具体的に分けて</a:t>
          </a:r>
          <a:r>
            <a:rPr lang="ja-JP" altLang="en-US" sz="1100">
              <a:solidFill>
                <a:srgbClr val="FF0000"/>
              </a:solidFill>
              <a:latin typeface="ＭＳ Ｐゴシック" pitchFamily="50" charset="-128"/>
              <a:ea typeface="ＭＳ Ｐゴシック" pitchFamily="50" charset="-128"/>
              <a:cs typeface="+mn-cs"/>
            </a:rPr>
            <a:t>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●運転に係る用役類</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燃料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用水</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排ガス処理用薬剤</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排水処理用薬剤</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焼却飛灰処理用薬剤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1</xdr:row>
      <xdr:rowOff>0</xdr:rowOff>
    </xdr:from>
    <xdr:to>
      <xdr:col>6</xdr:col>
      <xdr:colOff>323850</xdr:colOff>
      <xdr:row>1</xdr:row>
      <xdr:rowOff>0</xdr:rowOff>
    </xdr:to>
    <xdr:sp macro="" textlink="">
      <xdr:nvSpPr>
        <xdr:cNvPr id="43009" name="Text Box 1">
          <a:extLst>
            <a:ext uri="{FF2B5EF4-FFF2-40B4-BE49-F238E27FC236}">
              <a16:creationId xmlns="" xmlns:a16="http://schemas.microsoft.com/office/drawing/2014/main" id="{00000000-0008-0000-1000-000001A80000}"/>
            </a:ext>
          </a:extLst>
        </xdr:cNvPr>
        <xdr:cNvSpPr txBox="1">
          <a:spLocks noChangeArrowheads="1"/>
        </xdr:cNvSpPr>
      </xdr:nvSpPr>
      <xdr:spPr bwMode="auto">
        <a:xfrm>
          <a:off x="5534025" y="2667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a:t>
          </a:r>
        </a:p>
      </xdr:txBody>
    </xdr:sp>
    <xdr:clientData/>
  </xdr:twoCellAnchor>
  <xdr:twoCellAnchor>
    <xdr:from>
      <xdr:col>6</xdr:col>
      <xdr:colOff>76200</xdr:colOff>
      <xdr:row>9</xdr:row>
      <xdr:rowOff>0</xdr:rowOff>
    </xdr:from>
    <xdr:to>
      <xdr:col>6</xdr:col>
      <xdr:colOff>323850</xdr:colOff>
      <xdr:row>9</xdr:row>
      <xdr:rowOff>0</xdr:rowOff>
    </xdr:to>
    <xdr:sp macro="" textlink="">
      <xdr:nvSpPr>
        <xdr:cNvPr id="3" name="Text Box 29">
          <a:extLst>
            <a:ext uri="{FF2B5EF4-FFF2-40B4-BE49-F238E27FC236}">
              <a16:creationId xmlns="" xmlns:a16="http://schemas.microsoft.com/office/drawing/2014/main" id="{00000000-0008-0000-1000-000003000000}"/>
            </a:ext>
          </a:extLst>
        </xdr:cNvPr>
        <xdr:cNvSpPr txBox="1">
          <a:spLocks noChangeArrowheads="1"/>
        </xdr:cNvSpPr>
      </xdr:nvSpPr>
      <xdr:spPr bwMode="auto">
        <a:xfrm>
          <a:off x="5848350" y="49149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4:I74"/>
  <sheetViews>
    <sheetView showGridLines="0" tabSelected="1" view="pageBreakPreview" zoomScale="60" zoomScaleNormal="100" workbookViewId="0">
      <selection activeCell="C5" sqref="C5"/>
    </sheetView>
  </sheetViews>
  <sheetFormatPr defaultRowHeight="13.5"/>
  <cols>
    <col min="1" max="1" width="6.125" style="67" customWidth="1"/>
    <col min="2" max="4" width="9" style="67" customWidth="1"/>
    <col min="5" max="5" width="9" style="213" customWidth="1"/>
    <col min="6" max="16384" width="9" style="67"/>
  </cols>
  <sheetData>
    <row r="14" spans="1:9" s="211" customFormat="1" ht="24">
      <c r="A14" s="702"/>
      <c r="B14" s="702"/>
      <c r="C14" s="702"/>
      <c r="D14" s="702"/>
      <c r="E14" s="702"/>
      <c r="F14" s="702"/>
      <c r="G14" s="702"/>
      <c r="H14" s="702"/>
      <c r="I14" s="702"/>
    </row>
    <row r="16" spans="1:9" s="212" customFormat="1" ht="24">
      <c r="A16" s="702"/>
      <c r="B16" s="702"/>
      <c r="C16" s="702"/>
      <c r="D16" s="702"/>
      <c r="E16" s="702"/>
      <c r="F16" s="702"/>
      <c r="G16" s="702"/>
      <c r="H16" s="702"/>
      <c r="I16" s="702"/>
    </row>
    <row r="18" spans="1:9" s="212" customFormat="1" ht="24">
      <c r="A18" s="702" t="s">
        <v>337</v>
      </c>
      <c r="B18" s="702"/>
      <c r="C18" s="702"/>
      <c r="D18" s="702"/>
      <c r="E18" s="702"/>
      <c r="F18" s="702"/>
      <c r="G18" s="702"/>
      <c r="H18" s="702"/>
      <c r="I18" s="702"/>
    </row>
    <row r="19" spans="1:9" ht="10.5" customHeight="1"/>
    <row r="20" spans="1:9" s="212" customFormat="1" ht="24.75" customHeight="1">
      <c r="A20" s="702" t="s">
        <v>88</v>
      </c>
      <c r="B20" s="702"/>
      <c r="C20" s="702"/>
      <c r="D20" s="702"/>
      <c r="E20" s="702"/>
      <c r="F20" s="702"/>
      <c r="G20" s="702"/>
      <c r="H20" s="702"/>
      <c r="I20" s="702"/>
    </row>
    <row r="21" spans="1:9" ht="31.5" customHeight="1">
      <c r="A21" s="704"/>
      <c r="B21" s="704"/>
      <c r="C21" s="704"/>
      <c r="D21" s="704"/>
      <c r="E21" s="704"/>
      <c r="F21" s="704"/>
      <c r="G21" s="704"/>
      <c r="H21" s="704"/>
      <c r="I21" s="704"/>
    </row>
    <row r="22" spans="1:9" ht="22.5" customHeight="1">
      <c r="A22" s="703"/>
      <c r="B22" s="703"/>
      <c r="C22" s="703"/>
      <c r="D22" s="703"/>
      <c r="E22" s="703"/>
      <c r="F22" s="703"/>
      <c r="G22" s="703"/>
      <c r="H22" s="703"/>
      <c r="I22" s="703"/>
    </row>
    <row r="23" spans="1:9" s="214" customFormat="1" ht="24" customHeight="1">
      <c r="A23" s="702" t="s">
        <v>354</v>
      </c>
      <c r="B23" s="702"/>
      <c r="C23" s="702"/>
      <c r="D23" s="702"/>
      <c r="E23" s="702"/>
      <c r="F23" s="702"/>
      <c r="G23" s="702"/>
      <c r="H23" s="702"/>
      <c r="I23" s="702"/>
    </row>
    <row r="24" spans="1:9" ht="24" customHeight="1"/>
    <row r="25" spans="1:9" ht="24" customHeight="1"/>
    <row r="26" spans="1:9" ht="24" customHeight="1"/>
    <row r="27" spans="1:9" ht="24" customHeight="1"/>
    <row r="28" spans="1:9" ht="24" customHeight="1"/>
    <row r="29" spans="1:9" ht="24" customHeight="1"/>
    <row r="30" spans="1:9" ht="24" customHeight="1"/>
    <row r="31" spans="1:9" ht="24" customHeight="1"/>
    <row r="32" spans="1:9" ht="24" customHeight="1"/>
    <row r="33" spans="3:7" ht="24" customHeight="1"/>
    <row r="34" spans="3:7" ht="24" customHeight="1"/>
    <row r="35" spans="3:7" ht="24" customHeight="1">
      <c r="E35" s="215"/>
    </row>
    <row r="36" spans="3:7" ht="24" customHeight="1"/>
    <row r="37" spans="3:7" s="214" customFormat="1" ht="18" thickBot="1">
      <c r="C37" s="216" t="s">
        <v>33</v>
      </c>
      <c r="D37" s="216"/>
      <c r="E37" s="217"/>
      <c r="F37" s="216"/>
      <c r="G37" s="216"/>
    </row>
    <row r="74" spans="5:5">
      <c r="E74" s="218"/>
    </row>
  </sheetData>
  <mergeCells count="7">
    <mergeCell ref="A14:I14"/>
    <mergeCell ref="A23:I23"/>
    <mergeCell ref="A18:I18"/>
    <mergeCell ref="A22:I22"/>
    <mergeCell ref="A20:I20"/>
    <mergeCell ref="A21:I21"/>
    <mergeCell ref="A16:I16"/>
  </mergeCells>
  <phoneticPr fontId="3"/>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10.xml><?xml version="1.0" encoding="utf-8"?>
<worksheet xmlns="http://schemas.openxmlformats.org/spreadsheetml/2006/main" xmlns:r="http://schemas.openxmlformats.org/officeDocument/2006/relationships">
  <dimension ref="A1:AJ37"/>
  <sheetViews>
    <sheetView view="pageBreakPreview" zoomScale="80" zoomScaleNormal="100" zoomScaleSheetLayoutView="80" workbookViewId="0">
      <selection activeCell="D5" sqref="D5:M5"/>
    </sheetView>
  </sheetViews>
  <sheetFormatPr defaultRowHeight="30" customHeight="1"/>
  <cols>
    <col min="1" max="1" width="3.125" style="145" customWidth="1"/>
    <col min="2" max="2" width="21.5" style="95" customWidth="1"/>
    <col min="3" max="3" width="8.375" style="95" customWidth="1"/>
    <col min="4" max="13" width="8.125" style="89" customWidth="1"/>
    <col min="14" max="14" width="10.625" style="89" customWidth="1"/>
    <col min="15" max="15" width="10" style="89" bestFit="1" customWidth="1"/>
    <col min="16" max="246" width="9" style="89"/>
    <col min="247" max="247" width="3.125" style="89" customWidth="1"/>
    <col min="248" max="248" width="21.5" style="89" customWidth="1"/>
    <col min="249" max="249" width="8.375" style="89" customWidth="1"/>
    <col min="250" max="269" width="8.125" style="89" customWidth="1"/>
    <col min="270" max="270" width="10.625" style="89" customWidth="1"/>
    <col min="271" max="271" width="10" style="89" bestFit="1" customWidth="1"/>
    <col min="272" max="502" width="9" style="89"/>
    <col min="503" max="503" width="3.125" style="89" customWidth="1"/>
    <col min="504" max="504" width="21.5" style="89" customWidth="1"/>
    <col min="505" max="505" width="8.375" style="89" customWidth="1"/>
    <col min="506" max="525" width="8.125" style="89" customWidth="1"/>
    <col min="526" max="526" width="10.625" style="89" customWidth="1"/>
    <col min="527" max="527" width="10" style="89" bestFit="1" customWidth="1"/>
    <col min="528" max="758" width="9" style="89"/>
    <col min="759" max="759" width="3.125" style="89" customWidth="1"/>
    <col min="760" max="760" width="21.5" style="89" customWidth="1"/>
    <col min="761" max="761" width="8.375" style="89" customWidth="1"/>
    <col min="762" max="781" width="8.125" style="89" customWidth="1"/>
    <col min="782" max="782" width="10.625" style="89" customWidth="1"/>
    <col min="783" max="783" width="10" style="89" bestFit="1" customWidth="1"/>
    <col min="784" max="1014" width="9" style="89"/>
    <col min="1015" max="1015" width="3.125" style="89" customWidth="1"/>
    <col min="1016" max="1016" width="21.5" style="89" customWidth="1"/>
    <col min="1017" max="1017" width="8.375" style="89" customWidth="1"/>
    <col min="1018" max="1037" width="8.125" style="89" customWidth="1"/>
    <col min="1038" max="1038" width="10.625" style="89" customWidth="1"/>
    <col min="1039" max="1039" width="10" style="89" bestFit="1" customWidth="1"/>
    <col min="1040" max="1270" width="9" style="89"/>
    <col min="1271" max="1271" width="3.125" style="89" customWidth="1"/>
    <col min="1272" max="1272" width="21.5" style="89" customWidth="1"/>
    <col min="1273" max="1273" width="8.375" style="89" customWidth="1"/>
    <col min="1274" max="1293" width="8.125" style="89" customWidth="1"/>
    <col min="1294" max="1294" width="10.625" style="89" customWidth="1"/>
    <col min="1295" max="1295" width="10" style="89" bestFit="1" customWidth="1"/>
    <col min="1296" max="1526" width="9" style="89"/>
    <col min="1527" max="1527" width="3.125" style="89" customWidth="1"/>
    <col min="1528" max="1528" width="21.5" style="89" customWidth="1"/>
    <col min="1529" max="1529" width="8.375" style="89" customWidth="1"/>
    <col min="1530" max="1549" width="8.125" style="89" customWidth="1"/>
    <col min="1550" max="1550" width="10.625" style="89" customWidth="1"/>
    <col min="1551" max="1551" width="10" style="89" bestFit="1" customWidth="1"/>
    <col min="1552" max="1782" width="9" style="89"/>
    <col min="1783" max="1783" width="3.125" style="89" customWidth="1"/>
    <col min="1784" max="1784" width="21.5" style="89" customWidth="1"/>
    <col min="1785" max="1785" width="8.375" style="89" customWidth="1"/>
    <col min="1786" max="1805" width="8.125" style="89" customWidth="1"/>
    <col min="1806" max="1806" width="10.625" style="89" customWidth="1"/>
    <col min="1807" max="1807" width="10" style="89" bestFit="1" customWidth="1"/>
    <col min="1808" max="2038" width="9" style="89"/>
    <col min="2039" max="2039" width="3.125" style="89" customWidth="1"/>
    <col min="2040" max="2040" width="21.5" style="89" customWidth="1"/>
    <col min="2041" max="2041" width="8.375" style="89" customWidth="1"/>
    <col min="2042" max="2061" width="8.125" style="89" customWidth="1"/>
    <col min="2062" max="2062" width="10.625" style="89" customWidth="1"/>
    <col min="2063" max="2063" width="10" style="89" bestFit="1" customWidth="1"/>
    <col min="2064" max="2294" width="9" style="89"/>
    <col min="2295" max="2295" width="3.125" style="89" customWidth="1"/>
    <col min="2296" max="2296" width="21.5" style="89" customWidth="1"/>
    <col min="2297" max="2297" width="8.375" style="89" customWidth="1"/>
    <col min="2298" max="2317" width="8.125" style="89" customWidth="1"/>
    <col min="2318" max="2318" width="10.625" style="89" customWidth="1"/>
    <col min="2319" max="2319" width="10" style="89" bestFit="1" customWidth="1"/>
    <col min="2320" max="2550" width="9" style="89"/>
    <col min="2551" max="2551" width="3.125" style="89" customWidth="1"/>
    <col min="2552" max="2552" width="21.5" style="89" customWidth="1"/>
    <col min="2553" max="2553" width="8.375" style="89" customWidth="1"/>
    <col min="2554" max="2573" width="8.125" style="89" customWidth="1"/>
    <col min="2574" max="2574" width="10.625" style="89" customWidth="1"/>
    <col min="2575" max="2575" width="10" style="89" bestFit="1" customWidth="1"/>
    <col min="2576" max="2806" width="9" style="89"/>
    <col min="2807" max="2807" width="3.125" style="89" customWidth="1"/>
    <col min="2808" max="2808" width="21.5" style="89" customWidth="1"/>
    <col min="2809" max="2809" width="8.375" style="89" customWidth="1"/>
    <col min="2810" max="2829" width="8.125" style="89" customWidth="1"/>
    <col min="2830" max="2830" width="10.625" style="89" customWidth="1"/>
    <col min="2831" max="2831" width="10" style="89" bestFit="1" customWidth="1"/>
    <col min="2832" max="3062" width="9" style="89"/>
    <col min="3063" max="3063" width="3.125" style="89" customWidth="1"/>
    <col min="3064" max="3064" width="21.5" style="89" customWidth="1"/>
    <col min="3065" max="3065" width="8.375" style="89" customWidth="1"/>
    <col min="3066" max="3085" width="8.125" style="89" customWidth="1"/>
    <col min="3086" max="3086" width="10.625" style="89" customWidth="1"/>
    <col min="3087" max="3087" width="10" style="89" bestFit="1" customWidth="1"/>
    <col min="3088" max="3318" width="9" style="89"/>
    <col min="3319" max="3319" width="3.125" style="89" customWidth="1"/>
    <col min="3320" max="3320" width="21.5" style="89" customWidth="1"/>
    <col min="3321" max="3321" width="8.375" style="89" customWidth="1"/>
    <col min="3322" max="3341" width="8.125" style="89" customWidth="1"/>
    <col min="3342" max="3342" width="10.625" style="89" customWidth="1"/>
    <col min="3343" max="3343" width="10" style="89" bestFit="1" customWidth="1"/>
    <col min="3344" max="3574" width="9" style="89"/>
    <col min="3575" max="3575" width="3.125" style="89" customWidth="1"/>
    <col min="3576" max="3576" width="21.5" style="89" customWidth="1"/>
    <col min="3577" max="3577" width="8.375" style="89" customWidth="1"/>
    <col min="3578" max="3597" width="8.125" style="89" customWidth="1"/>
    <col min="3598" max="3598" width="10.625" style="89" customWidth="1"/>
    <col min="3599" max="3599" width="10" style="89" bestFit="1" customWidth="1"/>
    <col min="3600" max="3830" width="9" style="89"/>
    <col min="3831" max="3831" width="3.125" style="89" customWidth="1"/>
    <col min="3832" max="3832" width="21.5" style="89" customWidth="1"/>
    <col min="3833" max="3833" width="8.375" style="89" customWidth="1"/>
    <col min="3834" max="3853" width="8.125" style="89" customWidth="1"/>
    <col min="3854" max="3854" width="10.625" style="89" customWidth="1"/>
    <col min="3855" max="3855" width="10" style="89" bestFit="1" customWidth="1"/>
    <col min="3856" max="4086" width="9" style="89"/>
    <col min="4087" max="4087" width="3.125" style="89" customWidth="1"/>
    <col min="4088" max="4088" width="21.5" style="89" customWidth="1"/>
    <col min="4089" max="4089" width="8.375" style="89" customWidth="1"/>
    <col min="4090" max="4109" width="8.125" style="89" customWidth="1"/>
    <col min="4110" max="4110" width="10.625" style="89" customWidth="1"/>
    <col min="4111" max="4111" width="10" style="89" bestFit="1" customWidth="1"/>
    <col min="4112" max="4342" width="9" style="89"/>
    <col min="4343" max="4343" width="3.125" style="89" customWidth="1"/>
    <col min="4344" max="4344" width="21.5" style="89" customWidth="1"/>
    <col min="4345" max="4345" width="8.375" style="89" customWidth="1"/>
    <col min="4346" max="4365" width="8.125" style="89" customWidth="1"/>
    <col min="4366" max="4366" width="10.625" style="89" customWidth="1"/>
    <col min="4367" max="4367" width="10" style="89" bestFit="1" customWidth="1"/>
    <col min="4368" max="4598" width="9" style="89"/>
    <col min="4599" max="4599" width="3.125" style="89" customWidth="1"/>
    <col min="4600" max="4600" width="21.5" style="89" customWidth="1"/>
    <col min="4601" max="4601" width="8.375" style="89" customWidth="1"/>
    <col min="4602" max="4621" width="8.125" style="89" customWidth="1"/>
    <col min="4622" max="4622" width="10.625" style="89" customWidth="1"/>
    <col min="4623" max="4623" width="10" style="89" bestFit="1" customWidth="1"/>
    <col min="4624" max="4854" width="9" style="89"/>
    <col min="4855" max="4855" width="3.125" style="89" customWidth="1"/>
    <col min="4856" max="4856" width="21.5" style="89" customWidth="1"/>
    <col min="4857" max="4857" width="8.375" style="89" customWidth="1"/>
    <col min="4858" max="4877" width="8.125" style="89" customWidth="1"/>
    <col min="4878" max="4878" width="10.625" style="89" customWidth="1"/>
    <col min="4879" max="4879" width="10" style="89" bestFit="1" customWidth="1"/>
    <col min="4880" max="5110" width="9" style="89"/>
    <col min="5111" max="5111" width="3.125" style="89" customWidth="1"/>
    <col min="5112" max="5112" width="21.5" style="89" customWidth="1"/>
    <col min="5113" max="5113" width="8.375" style="89" customWidth="1"/>
    <col min="5114" max="5133" width="8.125" style="89" customWidth="1"/>
    <col min="5134" max="5134" width="10.625" style="89" customWidth="1"/>
    <col min="5135" max="5135" width="10" style="89" bestFit="1" customWidth="1"/>
    <col min="5136" max="5366" width="9" style="89"/>
    <col min="5367" max="5367" width="3.125" style="89" customWidth="1"/>
    <col min="5368" max="5368" width="21.5" style="89" customWidth="1"/>
    <col min="5369" max="5369" width="8.375" style="89" customWidth="1"/>
    <col min="5370" max="5389" width="8.125" style="89" customWidth="1"/>
    <col min="5390" max="5390" width="10.625" style="89" customWidth="1"/>
    <col min="5391" max="5391" width="10" style="89" bestFit="1" customWidth="1"/>
    <col min="5392" max="5622" width="9" style="89"/>
    <col min="5623" max="5623" width="3.125" style="89" customWidth="1"/>
    <col min="5624" max="5624" width="21.5" style="89" customWidth="1"/>
    <col min="5625" max="5625" width="8.375" style="89" customWidth="1"/>
    <col min="5626" max="5645" width="8.125" style="89" customWidth="1"/>
    <col min="5646" max="5646" width="10.625" style="89" customWidth="1"/>
    <col min="5647" max="5647" width="10" style="89" bestFit="1" customWidth="1"/>
    <col min="5648" max="5878" width="9" style="89"/>
    <col min="5879" max="5879" width="3.125" style="89" customWidth="1"/>
    <col min="5880" max="5880" width="21.5" style="89" customWidth="1"/>
    <col min="5881" max="5881" width="8.375" style="89" customWidth="1"/>
    <col min="5882" max="5901" width="8.125" style="89" customWidth="1"/>
    <col min="5902" max="5902" width="10.625" style="89" customWidth="1"/>
    <col min="5903" max="5903" width="10" style="89" bestFit="1" customWidth="1"/>
    <col min="5904" max="6134" width="9" style="89"/>
    <col min="6135" max="6135" width="3.125" style="89" customWidth="1"/>
    <col min="6136" max="6136" width="21.5" style="89" customWidth="1"/>
    <col min="6137" max="6137" width="8.375" style="89" customWidth="1"/>
    <col min="6138" max="6157" width="8.125" style="89" customWidth="1"/>
    <col min="6158" max="6158" width="10.625" style="89" customWidth="1"/>
    <col min="6159" max="6159" width="10" style="89" bestFit="1" customWidth="1"/>
    <col min="6160" max="6390" width="9" style="89"/>
    <col min="6391" max="6391" width="3.125" style="89" customWidth="1"/>
    <col min="6392" max="6392" width="21.5" style="89" customWidth="1"/>
    <col min="6393" max="6393" width="8.375" style="89" customWidth="1"/>
    <col min="6394" max="6413" width="8.125" style="89" customWidth="1"/>
    <col min="6414" max="6414" width="10.625" style="89" customWidth="1"/>
    <col min="6415" max="6415" width="10" style="89" bestFit="1" customWidth="1"/>
    <col min="6416" max="6646" width="9" style="89"/>
    <col min="6647" max="6647" width="3.125" style="89" customWidth="1"/>
    <col min="6648" max="6648" width="21.5" style="89" customWidth="1"/>
    <col min="6649" max="6649" width="8.375" style="89" customWidth="1"/>
    <col min="6650" max="6669" width="8.125" style="89" customWidth="1"/>
    <col min="6670" max="6670" width="10.625" style="89" customWidth="1"/>
    <col min="6671" max="6671" width="10" style="89" bestFit="1" customWidth="1"/>
    <col min="6672" max="6902" width="9" style="89"/>
    <col min="6903" max="6903" width="3.125" style="89" customWidth="1"/>
    <col min="6904" max="6904" width="21.5" style="89" customWidth="1"/>
    <col min="6905" max="6905" width="8.375" style="89" customWidth="1"/>
    <col min="6906" max="6925" width="8.125" style="89" customWidth="1"/>
    <col min="6926" max="6926" width="10.625" style="89" customWidth="1"/>
    <col min="6927" max="6927" width="10" style="89" bestFit="1" customWidth="1"/>
    <col min="6928" max="7158" width="9" style="89"/>
    <col min="7159" max="7159" width="3.125" style="89" customWidth="1"/>
    <col min="7160" max="7160" width="21.5" style="89" customWidth="1"/>
    <col min="7161" max="7161" width="8.375" style="89" customWidth="1"/>
    <col min="7162" max="7181" width="8.125" style="89" customWidth="1"/>
    <col min="7182" max="7182" width="10.625" style="89" customWidth="1"/>
    <col min="7183" max="7183" width="10" style="89" bestFit="1" customWidth="1"/>
    <col min="7184" max="7414" width="9" style="89"/>
    <col min="7415" max="7415" width="3.125" style="89" customWidth="1"/>
    <col min="7416" max="7416" width="21.5" style="89" customWidth="1"/>
    <col min="7417" max="7417" width="8.375" style="89" customWidth="1"/>
    <col min="7418" max="7437" width="8.125" style="89" customWidth="1"/>
    <col min="7438" max="7438" width="10.625" style="89" customWidth="1"/>
    <col min="7439" max="7439" width="10" style="89" bestFit="1" customWidth="1"/>
    <col min="7440" max="7670" width="9" style="89"/>
    <col min="7671" max="7671" width="3.125" style="89" customWidth="1"/>
    <col min="7672" max="7672" width="21.5" style="89" customWidth="1"/>
    <col min="7673" max="7673" width="8.375" style="89" customWidth="1"/>
    <col min="7674" max="7693" width="8.125" style="89" customWidth="1"/>
    <col min="7694" max="7694" width="10.625" style="89" customWidth="1"/>
    <col min="7695" max="7695" width="10" style="89" bestFit="1" customWidth="1"/>
    <col min="7696" max="7926" width="9" style="89"/>
    <col min="7927" max="7927" width="3.125" style="89" customWidth="1"/>
    <col min="7928" max="7928" width="21.5" style="89" customWidth="1"/>
    <col min="7929" max="7929" width="8.375" style="89" customWidth="1"/>
    <col min="7930" max="7949" width="8.125" style="89" customWidth="1"/>
    <col min="7950" max="7950" width="10.625" style="89" customWidth="1"/>
    <col min="7951" max="7951" width="10" style="89" bestFit="1" customWidth="1"/>
    <col min="7952" max="8182" width="9" style="89"/>
    <col min="8183" max="8183" width="3.125" style="89" customWidth="1"/>
    <col min="8184" max="8184" width="21.5" style="89" customWidth="1"/>
    <col min="8185" max="8185" width="8.375" style="89" customWidth="1"/>
    <col min="8186" max="8205" width="8.125" style="89" customWidth="1"/>
    <col min="8206" max="8206" width="10.625" style="89" customWidth="1"/>
    <col min="8207" max="8207" width="10" style="89" bestFit="1" customWidth="1"/>
    <col min="8208" max="8438" width="9" style="89"/>
    <col min="8439" max="8439" width="3.125" style="89" customWidth="1"/>
    <col min="8440" max="8440" width="21.5" style="89" customWidth="1"/>
    <col min="8441" max="8441" width="8.375" style="89" customWidth="1"/>
    <col min="8442" max="8461" width="8.125" style="89" customWidth="1"/>
    <col min="8462" max="8462" width="10.625" style="89" customWidth="1"/>
    <col min="8463" max="8463" width="10" style="89" bestFit="1" customWidth="1"/>
    <col min="8464" max="8694" width="9" style="89"/>
    <col min="8695" max="8695" width="3.125" style="89" customWidth="1"/>
    <col min="8696" max="8696" width="21.5" style="89" customWidth="1"/>
    <col min="8697" max="8697" width="8.375" style="89" customWidth="1"/>
    <col min="8698" max="8717" width="8.125" style="89" customWidth="1"/>
    <col min="8718" max="8718" width="10.625" style="89" customWidth="1"/>
    <col min="8719" max="8719" width="10" style="89" bestFit="1" customWidth="1"/>
    <col min="8720" max="8950" width="9" style="89"/>
    <col min="8951" max="8951" width="3.125" style="89" customWidth="1"/>
    <col min="8952" max="8952" width="21.5" style="89" customWidth="1"/>
    <col min="8953" max="8953" width="8.375" style="89" customWidth="1"/>
    <col min="8954" max="8973" width="8.125" style="89" customWidth="1"/>
    <col min="8974" max="8974" width="10.625" style="89" customWidth="1"/>
    <col min="8975" max="8975" width="10" style="89" bestFit="1" customWidth="1"/>
    <col min="8976" max="9206" width="9" style="89"/>
    <col min="9207" max="9207" width="3.125" style="89" customWidth="1"/>
    <col min="9208" max="9208" width="21.5" style="89" customWidth="1"/>
    <col min="9209" max="9209" width="8.375" style="89" customWidth="1"/>
    <col min="9210" max="9229" width="8.125" style="89" customWidth="1"/>
    <col min="9230" max="9230" width="10.625" style="89" customWidth="1"/>
    <col min="9231" max="9231" width="10" style="89" bestFit="1" customWidth="1"/>
    <col min="9232" max="9462" width="9" style="89"/>
    <col min="9463" max="9463" width="3.125" style="89" customWidth="1"/>
    <col min="9464" max="9464" width="21.5" style="89" customWidth="1"/>
    <col min="9465" max="9465" width="8.375" style="89" customWidth="1"/>
    <col min="9466" max="9485" width="8.125" style="89" customWidth="1"/>
    <col min="9486" max="9486" width="10.625" style="89" customWidth="1"/>
    <col min="9487" max="9487" width="10" style="89" bestFit="1" customWidth="1"/>
    <col min="9488" max="9718" width="9" style="89"/>
    <col min="9719" max="9719" width="3.125" style="89" customWidth="1"/>
    <col min="9720" max="9720" width="21.5" style="89" customWidth="1"/>
    <col min="9721" max="9721" width="8.375" style="89" customWidth="1"/>
    <col min="9722" max="9741" width="8.125" style="89" customWidth="1"/>
    <col min="9742" max="9742" width="10.625" style="89" customWidth="1"/>
    <col min="9743" max="9743" width="10" style="89" bestFit="1" customWidth="1"/>
    <col min="9744" max="9974" width="9" style="89"/>
    <col min="9975" max="9975" width="3.125" style="89" customWidth="1"/>
    <col min="9976" max="9976" width="21.5" style="89" customWidth="1"/>
    <col min="9977" max="9977" width="8.375" style="89" customWidth="1"/>
    <col min="9978" max="9997" width="8.125" style="89" customWidth="1"/>
    <col min="9998" max="9998" width="10.625" style="89" customWidth="1"/>
    <col min="9999" max="9999" width="10" style="89" bestFit="1" customWidth="1"/>
    <col min="10000" max="10230" width="9" style="89"/>
    <col min="10231" max="10231" width="3.125" style="89" customWidth="1"/>
    <col min="10232" max="10232" width="21.5" style="89" customWidth="1"/>
    <col min="10233" max="10233" width="8.375" style="89" customWidth="1"/>
    <col min="10234" max="10253" width="8.125" style="89" customWidth="1"/>
    <col min="10254" max="10254" width="10.625" style="89" customWidth="1"/>
    <col min="10255" max="10255" width="10" style="89" bestFit="1" customWidth="1"/>
    <col min="10256" max="10486" width="9" style="89"/>
    <col min="10487" max="10487" width="3.125" style="89" customWidth="1"/>
    <col min="10488" max="10488" width="21.5" style="89" customWidth="1"/>
    <col min="10489" max="10489" width="8.375" style="89" customWidth="1"/>
    <col min="10490" max="10509" width="8.125" style="89" customWidth="1"/>
    <col min="10510" max="10510" width="10.625" style="89" customWidth="1"/>
    <col min="10511" max="10511" width="10" style="89" bestFit="1" customWidth="1"/>
    <col min="10512" max="10742" width="9" style="89"/>
    <col min="10743" max="10743" width="3.125" style="89" customWidth="1"/>
    <col min="10744" max="10744" width="21.5" style="89" customWidth="1"/>
    <col min="10745" max="10745" width="8.375" style="89" customWidth="1"/>
    <col min="10746" max="10765" width="8.125" style="89" customWidth="1"/>
    <col min="10766" max="10766" width="10.625" style="89" customWidth="1"/>
    <col min="10767" max="10767" width="10" style="89" bestFit="1" customWidth="1"/>
    <col min="10768" max="10998" width="9" style="89"/>
    <col min="10999" max="10999" width="3.125" style="89" customWidth="1"/>
    <col min="11000" max="11000" width="21.5" style="89" customWidth="1"/>
    <col min="11001" max="11001" width="8.375" style="89" customWidth="1"/>
    <col min="11002" max="11021" width="8.125" style="89" customWidth="1"/>
    <col min="11022" max="11022" width="10.625" style="89" customWidth="1"/>
    <col min="11023" max="11023" width="10" style="89" bestFit="1" customWidth="1"/>
    <col min="11024" max="11254" width="9" style="89"/>
    <col min="11255" max="11255" width="3.125" style="89" customWidth="1"/>
    <col min="11256" max="11256" width="21.5" style="89" customWidth="1"/>
    <col min="11257" max="11257" width="8.375" style="89" customWidth="1"/>
    <col min="11258" max="11277" width="8.125" style="89" customWidth="1"/>
    <col min="11278" max="11278" width="10.625" style="89" customWidth="1"/>
    <col min="11279" max="11279" width="10" style="89" bestFit="1" customWidth="1"/>
    <col min="11280" max="11510" width="9" style="89"/>
    <col min="11511" max="11511" width="3.125" style="89" customWidth="1"/>
    <col min="11512" max="11512" width="21.5" style="89" customWidth="1"/>
    <col min="11513" max="11513" width="8.375" style="89" customWidth="1"/>
    <col min="11514" max="11533" width="8.125" style="89" customWidth="1"/>
    <col min="11534" max="11534" width="10.625" style="89" customWidth="1"/>
    <col min="11535" max="11535" width="10" style="89" bestFit="1" customWidth="1"/>
    <col min="11536" max="11766" width="9" style="89"/>
    <col min="11767" max="11767" width="3.125" style="89" customWidth="1"/>
    <col min="11768" max="11768" width="21.5" style="89" customWidth="1"/>
    <col min="11769" max="11769" width="8.375" style="89" customWidth="1"/>
    <col min="11770" max="11789" width="8.125" style="89" customWidth="1"/>
    <col min="11790" max="11790" width="10.625" style="89" customWidth="1"/>
    <col min="11791" max="11791" width="10" style="89" bestFit="1" customWidth="1"/>
    <col min="11792" max="12022" width="9" style="89"/>
    <col min="12023" max="12023" width="3.125" style="89" customWidth="1"/>
    <col min="12024" max="12024" width="21.5" style="89" customWidth="1"/>
    <col min="12025" max="12025" width="8.375" style="89" customWidth="1"/>
    <col min="12026" max="12045" width="8.125" style="89" customWidth="1"/>
    <col min="12046" max="12046" width="10.625" style="89" customWidth="1"/>
    <col min="12047" max="12047" width="10" style="89" bestFit="1" customWidth="1"/>
    <col min="12048" max="12278" width="9" style="89"/>
    <col min="12279" max="12279" width="3.125" style="89" customWidth="1"/>
    <col min="12280" max="12280" width="21.5" style="89" customWidth="1"/>
    <col min="12281" max="12281" width="8.375" style="89" customWidth="1"/>
    <col min="12282" max="12301" width="8.125" style="89" customWidth="1"/>
    <col min="12302" max="12302" width="10.625" style="89" customWidth="1"/>
    <col min="12303" max="12303" width="10" style="89" bestFit="1" customWidth="1"/>
    <col min="12304" max="12534" width="9" style="89"/>
    <col min="12535" max="12535" width="3.125" style="89" customWidth="1"/>
    <col min="12536" max="12536" width="21.5" style="89" customWidth="1"/>
    <col min="12537" max="12537" width="8.375" style="89" customWidth="1"/>
    <col min="12538" max="12557" width="8.125" style="89" customWidth="1"/>
    <col min="12558" max="12558" width="10.625" style="89" customWidth="1"/>
    <col min="12559" max="12559" width="10" style="89" bestFit="1" customWidth="1"/>
    <col min="12560" max="12790" width="9" style="89"/>
    <col min="12791" max="12791" width="3.125" style="89" customWidth="1"/>
    <col min="12792" max="12792" width="21.5" style="89" customWidth="1"/>
    <col min="12793" max="12793" width="8.375" style="89" customWidth="1"/>
    <col min="12794" max="12813" width="8.125" style="89" customWidth="1"/>
    <col min="12814" max="12814" width="10.625" style="89" customWidth="1"/>
    <col min="12815" max="12815" width="10" style="89" bestFit="1" customWidth="1"/>
    <col min="12816" max="13046" width="9" style="89"/>
    <col min="13047" max="13047" width="3.125" style="89" customWidth="1"/>
    <col min="13048" max="13048" width="21.5" style="89" customWidth="1"/>
    <col min="13049" max="13049" width="8.375" style="89" customWidth="1"/>
    <col min="13050" max="13069" width="8.125" style="89" customWidth="1"/>
    <col min="13070" max="13070" width="10.625" style="89" customWidth="1"/>
    <col min="13071" max="13071" width="10" style="89" bestFit="1" customWidth="1"/>
    <col min="13072" max="13302" width="9" style="89"/>
    <col min="13303" max="13303" width="3.125" style="89" customWidth="1"/>
    <col min="13304" max="13304" width="21.5" style="89" customWidth="1"/>
    <col min="13305" max="13305" width="8.375" style="89" customWidth="1"/>
    <col min="13306" max="13325" width="8.125" style="89" customWidth="1"/>
    <col min="13326" max="13326" width="10.625" style="89" customWidth="1"/>
    <col min="13327" max="13327" width="10" style="89" bestFit="1" customWidth="1"/>
    <col min="13328" max="13558" width="9" style="89"/>
    <col min="13559" max="13559" width="3.125" style="89" customWidth="1"/>
    <col min="13560" max="13560" width="21.5" style="89" customWidth="1"/>
    <col min="13561" max="13561" width="8.375" style="89" customWidth="1"/>
    <col min="13562" max="13581" width="8.125" style="89" customWidth="1"/>
    <col min="13582" max="13582" width="10.625" style="89" customWidth="1"/>
    <col min="13583" max="13583" width="10" style="89" bestFit="1" customWidth="1"/>
    <col min="13584" max="13814" width="9" style="89"/>
    <col min="13815" max="13815" width="3.125" style="89" customWidth="1"/>
    <col min="13816" max="13816" width="21.5" style="89" customWidth="1"/>
    <col min="13817" max="13817" width="8.375" style="89" customWidth="1"/>
    <col min="13818" max="13837" width="8.125" style="89" customWidth="1"/>
    <col min="13838" max="13838" width="10.625" style="89" customWidth="1"/>
    <col min="13839" max="13839" width="10" style="89" bestFit="1" customWidth="1"/>
    <col min="13840" max="14070" width="9" style="89"/>
    <col min="14071" max="14071" width="3.125" style="89" customWidth="1"/>
    <col min="14072" max="14072" width="21.5" style="89" customWidth="1"/>
    <col min="14073" max="14073" width="8.375" style="89" customWidth="1"/>
    <col min="14074" max="14093" width="8.125" style="89" customWidth="1"/>
    <col min="14094" max="14094" width="10.625" style="89" customWidth="1"/>
    <col min="14095" max="14095" width="10" style="89" bestFit="1" customWidth="1"/>
    <col min="14096" max="14326" width="9" style="89"/>
    <col min="14327" max="14327" width="3.125" style="89" customWidth="1"/>
    <col min="14328" max="14328" width="21.5" style="89" customWidth="1"/>
    <col min="14329" max="14329" width="8.375" style="89" customWidth="1"/>
    <col min="14330" max="14349" width="8.125" style="89" customWidth="1"/>
    <col min="14350" max="14350" width="10.625" style="89" customWidth="1"/>
    <col min="14351" max="14351" width="10" style="89" bestFit="1" customWidth="1"/>
    <col min="14352" max="14582" width="9" style="89"/>
    <col min="14583" max="14583" width="3.125" style="89" customWidth="1"/>
    <col min="14584" max="14584" width="21.5" style="89" customWidth="1"/>
    <col min="14585" max="14585" width="8.375" style="89" customWidth="1"/>
    <col min="14586" max="14605" width="8.125" style="89" customWidth="1"/>
    <col min="14606" max="14606" width="10.625" style="89" customWidth="1"/>
    <col min="14607" max="14607" width="10" style="89" bestFit="1" customWidth="1"/>
    <col min="14608" max="14838" width="9" style="89"/>
    <col min="14839" max="14839" width="3.125" style="89" customWidth="1"/>
    <col min="14840" max="14840" width="21.5" style="89" customWidth="1"/>
    <col min="14841" max="14841" width="8.375" style="89" customWidth="1"/>
    <col min="14842" max="14861" width="8.125" style="89" customWidth="1"/>
    <col min="14862" max="14862" width="10.625" style="89" customWidth="1"/>
    <col min="14863" max="14863" width="10" style="89" bestFit="1" customWidth="1"/>
    <col min="14864" max="15094" width="9" style="89"/>
    <col min="15095" max="15095" width="3.125" style="89" customWidth="1"/>
    <col min="15096" max="15096" width="21.5" style="89" customWidth="1"/>
    <col min="15097" max="15097" width="8.375" style="89" customWidth="1"/>
    <col min="15098" max="15117" width="8.125" style="89" customWidth="1"/>
    <col min="15118" max="15118" width="10.625" style="89" customWidth="1"/>
    <col min="15119" max="15119" width="10" style="89" bestFit="1" customWidth="1"/>
    <col min="15120" max="15350" width="9" style="89"/>
    <col min="15351" max="15351" width="3.125" style="89" customWidth="1"/>
    <col min="15352" max="15352" width="21.5" style="89" customWidth="1"/>
    <col min="15353" max="15353" width="8.375" style="89" customWidth="1"/>
    <col min="15354" max="15373" width="8.125" style="89" customWidth="1"/>
    <col min="15374" max="15374" width="10.625" style="89" customWidth="1"/>
    <col min="15375" max="15375" width="10" style="89" bestFit="1" customWidth="1"/>
    <col min="15376" max="15606" width="9" style="89"/>
    <col min="15607" max="15607" width="3.125" style="89" customWidth="1"/>
    <col min="15608" max="15608" width="21.5" style="89" customWidth="1"/>
    <col min="15609" max="15609" width="8.375" style="89" customWidth="1"/>
    <col min="15610" max="15629" width="8.125" style="89" customWidth="1"/>
    <col min="15630" max="15630" width="10.625" style="89" customWidth="1"/>
    <col min="15631" max="15631" width="10" style="89" bestFit="1" customWidth="1"/>
    <col min="15632" max="15862" width="9" style="89"/>
    <col min="15863" max="15863" width="3.125" style="89" customWidth="1"/>
    <col min="15864" max="15864" width="21.5" style="89" customWidth="1"/>
    <col min="15865" max="15865" width="8.375" style="89" customWidth="1"/>
    <col min="15866" max="15885" width="8.125" style="89" customWidth="1"/>
    <col min="15886" max="15886" width="10.625" style="89" customWidth="1"/>
    <col min="15887" max="15887" width="10" style="89" bestFit="1" customWidth="1"/>
    <col min="15888" max="16118" width="9" style="89"/>
    <col min="16119" max="16119" width="3.125" style="89" customWidth="1"/>
    <col min="16120" max="16120" width="21.5" style="89" customWidth="1"/>
    <col min="16121" max="16121" width="8.375" style="89" customWidth="1"/>
    <col min="16122" max="16141" width="8.125" style="89" customWidth="1"/>
    <col min="16142" max="16142" width="10.625" style="89" customWidth="1"/>
    <col min="16143" max="16143" width="10" style="89" bestFit="1" customWidth="1"/>
    <col min="16144" max="16384" width="9" style="89"/>
  </cols>
  <sheetData>
    <row r="1" spans="1:15" s="87" customFormat="1" ht="21" customHeight="1">
      <c r="A1" s="817" t="s">
        <v>298</v>
      </c>
      <c r="B1" s="817"/>
      <c r="C1" s="817"/>
      <c r="D1" s="817"/>
      <c r="E1" s="817"/>
      <c r="F1" s="817"/>
      <c r="G1" s="817"/>
      <c r="H1" s="817"/>
      <c r="I1" s="817"/>
      <c r="J1" s="817"/>
      <c r="K1" s="817"/>
      <c r="L1" s="817"/>
      <c r="M1" s="817"/>
      <c r="N1" s="817"/>
    </row>
    <row r="2" spans="1:15" s="87" customFormat="1" ht="17.25" customHeight="1" thickBot="1">
      <c r="A2" s="855"/>
      <c r="B2" s="855"/>
      <c r="C2" s="855"/>
      <c r="D2" s="855"/>
      <c r="E2" s="855"/>
      <c r="F2" s="855"/>
      <c r="G2" s="855"/>
      <c r="H2" s="855"/>
      <c r="I2" s="855"/>
      <c r="J2" s="855"/>
      <c r="K2" s="855"/>
      <c r="L2" s="855"/>
      <c r="M2" s="855"/>
      <c r="N2" s="544" t="s">
        <v>45</v>
      </c>
    </row>
    <row r="3" spans="1:15" ht="15.95" customHeight="1">
      <c r="A3" s="818" t="s">
        <v>46</v>
      </c>
      <c r="B3" s="819"/>
      <c r="C3" s="848" t="s">
        <v>47</v>
      </c>
      <c r="D3" s="851" t="s">
        <v>48</v>
      </c>
      <c r="E3" s="828"/>
      <c r="F3" s="828"/>
      <c r="G3" s="828"/>
      <c r="H3" s="828"/>
      <c r="I3" s="828"/>
      <c r="J3" s="828"/>
      <c r="K3" s="828"/>
      <c r="L3" s="828"/>
      <c r="M3" s="828"/>
      <c r="N3" s="852" t="s">
        <v>49</v>
      </c>
    </row>
    <row r="4" spans="1:15" ht="15" customHeight="1">
      <c r="A4" s="820"/>
      <c r="B4" s="821"/>
      <c r="C4" s="849"/>
      <c r="D4" s="90" t="s">
        <v>293</v>
      </c>
      <c r="E4" s="90" t="s">
        <v>278</v>
      </c>
      <c r="F4" s="90" t="s">
        <v>279</v>
      </c>
      <c r="G4" s="90" t="s">
        <v>280</v>
      </c>
      <c r="H4" s="90" t="s">
        <v>281</v>
      </c>
      <c r="I4" s="90" t="s">
        <v>282</v>
      </c>
      <c r="J4" s="90" t="s">
        <v>283</v>
      </c>
      <c r="K4" s="90" t="s">
        <v>284</v>
      </c>
      <c r="L4" s="90" t="s">
        <v>285</v>
      </c>
      <c r="M4" s="90" t="s">
        <v>295</v>
      </c>
      <c r="N4" s="853"/>
    </row>
    <row r="5" spans="1:15" s="95" customFormat="1" ht="15" customHeight="1" thickBot="1">
      <c r="A5" s="822"/>
      <c r="B5" s="823"/>
      <c r="C5" s="850"/>
      <c r="D5" s="92" t="s">
        <v>294</v>
      </c>
      <c r="E5" s="92" t="s">
        <v>97</v>
      </c>
      <c r="F5" s="92" t="s">
        <v>96</v>
      </c>
      <c r="G5" s="92" t="s">
        <v>95</v>
      </c>
      <c r="H5" s="92" t="s">
        <v>94</v>
      </c>
      <c r="I5" s="92" t="s">
        <v>286</v>
      </c>
      <c r="J5" s="92" t="s">
        <v>287</v>
      </c>
      <c r="K5" s="92" t="s">
        <v>288</v>
      </c>
      <c r="L5" s="92" t="s">
        <v>289</v>
      </c>
      <c r="M5" s="92" t="s">
        <v>296</v>
      </c>
      <c r="N5" s="854"/>
    </row>
    <row r="6" spans="1:15" ht="26.1" customHeight="1">
      <c r="A6" s="846" t="s">
        <v>56</v>
      </c>
      <c r="B6" s="546"/>
      <c r="C6" s="107"/>
      <c r="D6" s="108"/>
      <c r="E6" s="109"/>
      <c r="F6" s="109"/>
      <c r="G6" s="109"/>
      <c r="H6" s="109"/>
      <c r="I6" s="109"/>
      <c r="J6" s="109"/>
      <c r="K6" s="109"/>
      <c r="L6" s="109"/>
      <c r="M6" s="109"/>
      <c r="N6" s="97">
        <f t="shared" ref="N6:N18" si="0">SUM(D6:M6)</f>
        <v>0</v>
      </c>
    </row>
    <row r="7" spans="1:15" ht="26.1" customHeight="1">
      <c r="A7" s="847"/>
      <c r="B7" s="547"/>
      <c r="C7" s="96"/>
      <c r="D7" s="98"/>
      <c r="E7" s="99"/>
      <c r="F7" s="99"/>
      <c r="G7" s="99"/>
      <c r="H7" s="99"/>
      <c r="I7" s="99"/>
      <c r="J7" s="99"/>
      <c r="K7" s="99"/>
      <c r="L7" s="99"/>
      <c r="M7" s="99"/>
      <c r="N7" s="97">
        <f t="shared" si="0"/>
        <v>0</v>
      </c>
    </row>
    <row r="8" spans="1:15" ht="26.1" customHeight="1">
      <c r="A8" s="847"/>
      <c r="B8" s="548"/>
      <c r="C8" s="96"/>
      <c r="D8" s="98"/>
      <c r="E8" s="99"/>
      <c r="F8" s="99"/>
      <c r="G8" s="99"/>
      <c r="H8" s="99"/>
      <c r="I8" s="99"/>
      <c r="J8" s="99"/>
      <c r="K8" s="99"/>
      <c r="L8" s="99"/>
      <c r="M8" s="99"/>
      <c r="N8" s="97">
        <f t="shared" si="0"/>
        <v>0</v>
      </c>
    </row>
    <row r="9" spans="1:15" ht="26.1" customHeight="1">
      <c r="A9" s="847"/>
      <c r="B9" s="549"/>
      <c r="C9" s="96"/>
      <c r="D9" s="98"/>
      <c r="E9" s="99"/>
      <c r="F9" s="99"/>
      <c r="G9" s="99"/>
      <c r="H9" s="99"/>
      <c r="I9" s="99"/>
      <c r="J9" s="99"/>
      <c r="K9" s="99"/>
      <c r="L9" s="99"/>
      <c r="M9" s="99"/>
      <c r="N9" s="97">
        <f t="shared" si="0"/>
        <v>0</v>
      </c>
    </row>
    <row r="10" spans="1:15" ht="26.1" customHeight="1">
      <c r="A10" s="847"/>
      <c r="B10" s="549"/>
      <c r="C10" s="96"/>
      <c r="D10" s="98"/>
      <c r="E10" s="99"/>
      <c r="F10" s="99"/>
      <c r="G10" s="99"/>
      <c r="H10" s="99"/>
      <c r="I10" s="99"/>
      <c r="J10" s="99"/>
      <c r="K10" s="99"/>
      <c r="L10" s="99"/>
      <c r="M10" s="99"/>
      <c r="N10" s="97">
        <f t="shared" si="0"/>
        <v>0</v>
      </c>
    </row>
    <row r="11" spans="1:15" ht="26.1" customHeight="1">
      <c r="A11" s="847"/>
      <c r="B11" s="549"/>
      <c r="C11" s="96"/>
      <c r="D11" s="98"/>
      <c r="E11" s="99"/>
      <c r="F11" s="99"/>
      <c r="G11" s="99"/>
      <c r="H11" s="99"/>
      <c r="I11" s="99"/>
      <c r="J11" s="99"/>
      <c r="K11" s="99"/>
      <c r="L11" s="99"/>
      <c r="M11" s="99"/>
      <c r="N11" s="97">
        <f t="shared" si="0"/>
        <v>0</v>
      </c>
    </row>
    <row r="12" spans="1:15" ht="26.1" customHeight="1">
      <c r="A12" s="847"/>
      <c r="B12" s="548"/>
      <c r="C12" s="96"/>
      <c r="D12" s="98"/>
      <c r="E12" s="99"/>
      <c r="F12" s="99"/>
      <c r="G12" s="99"/>
      <c r="H12" s="99"/>
      <c r="I12" s="99"/>
      <c r="J12" s="99"/>
      <c r="K12" s="99"/>
      <c r="L12" s="99"/>
      <c r="M12" s="99"/>
      <c r="N12" s="97">
        <f t="shared" si="0"/>
        <v>0</v>
      </c>
    </row>
    <row r="13" spans="1:15" ht="26.1" customHeight="1" thickBot="1">
      <c r="A13" s="835" t="s">
        <v>57</v>
      </c>
      <c r="B13" s="836"/>
      <c r="C13" s="101"/>
      <c r="D13" s="102">
        <f t="shared" ref="D13:M13" si="1">SUM(D6:D6)</f>
        <v>0</v>
      </c>
      <c r="E13" s="103">
        <f t="shared" si="1"/>
        <v>0</v>
      </c>
      <c r="F13" s="103">
        <f t="shared" si="1"/>
        <v>0</v>
      </c>
      <c r="G13" s="103">
        <f t="shared" si="1"/>
        <v>0</v>
      </c>
      <c r="H13" s="103">
        <f t="shared" si="1"/>
        <v>0</v>
      </c>
      <c r="I13" s="103">
        <f t="shared" si="1"/>
        <v>0</v>
      </c>
      <c r="J13" s="103">
        <f t="shared" si="1"/>
        <v>0</v>
      </c>
      <c r="K13" s="103">
        <f t="shared" si="1"/>
        <v>0</v>
      </c>
      <c r="L13" s="103">
        <f t="shared" si="1"/>
        <v>0</v>
      </c>
      <c r="M13" s="103">
        <f t="shared" si="1"/>
        <v>0</v>
      </c>
      <c r="N13" s="104">
        <f t="shared" si="0"/>
        <v>0</v>
      </c>
      <c r="O13" s="105"/>
    </row>
    <row r="14" spans="1:15" ht="26.1" customHeight="1">
      <c r="A14" s="840" t="s">
        <v>58</v>
      </c>
      <c r="B14" s="106"/>
      <c r="C14" s="107"/>
      <c r="D14" s="108"/>
      <c r="E14" s="109"/>
      <c r="F14" s="109"/>
      <c r="G14" s="109"/>
      <c r="H14" s="109"/>
      <c r="I14" s="109"/>
      <c r="J14" s="109"/>
      <c r="K14" s="109"/>
      <c r="L14" s="109"/>
      <c r="M14" s="109"/>
      <c r="N14" s="110">
        <f t="shared" si="0"/>
        <v>0</v>
      </c>
    </row>
    <row r="15" spans="1:15" ht="26.1" customHeight="1">
      <c r="A15" s="841"/>
      <c r="B15" s="111"/>
      <c r="C15" s="96"/>
      <c r="D15" s="98"/>
      <c r="E15" s="99"/>
      <c r="F15" s="99"/>
      <c r="G15" s="99"/>
      <c r="H15" s="99"/>
      <c r="I15" s="99"/>
      <c r="J15" s="99"/>
      <c r="K15" s="99"/>
      <c r="L15" s="99"/>
      <c r="M15" s="99"/>
      <c r="N15" s="100">
        <f t="shared" si="0"/>
        <v>0</v>
      </c>
    </row>
    <row r="16" spans="1:15" ht="26.1" customHeight="1">
      <c r="A16" s="841"/>
      <c r="B16" s="112"/>
      <c r="C16" s="96"/>
      <c r="D16" s="98"/>
      <c r="E16" s="99"/>
      <c r="F16" s="99"/>
      <c r="G16" s="99"/>
      <c r="H16" s="99"/>
      <c r="I16" s="99"/>
      <c r="J16" s="99"/>
      <c r="K16" s="99"/>
      <c r="L16" s="99"/>
      <c r="M16" s="99"/>
      <c r="N16" s="100">
        <f t="shared" si="0"/>
        <v>0</v>
      </c>
    </row>
    <row r="17" spans="1:36" ht="26.1" customHeight="1">
      <c r="A17" s="841"/>
      <c r="B17" s="113"/>
      <c r="C17" s="96"/>
      <c r="D17" s="98"/>
      <c r="E17" s="99"/>
      <c r="F17" s="99"/>
      <c r="G17" s="99"/>
      <c r="H17" s="99"/>
      <c r="I17" s="99"/>
      <c r="J17" s="99"/>
      <c r="K17" s="99"/>
      <c r="L17" s="99"/>
      <c r="M17" s="99"/>
      <c r="N17" s="100">
        <f t="shared" si="0"/>
        <v>0</v>
      </c>
    </row>
    <row r="18" spans="1:36" ht="26.1" customHeight="1">
      <c r="A18" s="841"/>
      <c r="B18" s="113"/>
      <c r="C18" s="96"/>
      <c r="D18" s="98"/>
      <c r="E18" s="99"/>
      <c r="F18" s="99"/>
      <c r="G18" s="99"/>
      <c r="H18" s="99"/>
      <c r="I18" s="99"/>
      <c r="J18" s="99"/>
      <c r="K18" s="99"/>
      <c r="L18" s="99"/>
      <c r="M18" s="99"/>
      <c r="N18" s="100">
        <f t="shared" si="0"/>
        <v>0</v>
      </c>
    </row>
    <row r="19" spans="1:36" ht="26.1" customHeight="1">
      <c r="A19" s="841"/>
      <c r="B19" s="113"/>
      <c r="C19" s="96"/>
      <c r="D19" s="98"/>
      <c r="E19" s="99"/>
      <c r="F19" s="99"/>
      <c r="G19" s="99"/>
      <c r="H19" s="99"/>
      <c r="I19" s="99"/>
      <c r="J19" s="99"/>
      <c r="K19" s="99"/>
      <c r="L19" s="99"/>
      <c r="M19" s="99"/>
      <c r="N19" s="100">
        <f t="shared" ref="N19:N33" si="2">SUM(D19:M19)</f>
        <v>0</v>
      </c>
    </row>
    <row r="20" spans="1:36" ht="26.1" customHeight="1">
      <c r="A20" s="841"/>
      <c r="B20" s="111"/>
      <c r="C20" s="96"/>
      <c r="D20" s="98"/>
      <c r="E20" s="99"/>
      <c r="F20" s="99"/>
      <c r="G20" s="99"/>
      <c r="H20" s="99"/>
      <c r="I20" s="99"/>
      <c r="J20" s="99"/>
      <c r="K20" s="99"/>
      <c r="L20" s="99"/>
      <c r="M20" s="99"/>
      <c r="N20" s="100">
        <f t="shared" si="2"/>
        <v>0</v>
      </c>
    </row>
    <row r="21" spans="1:36" s="121" customFormat="1" ht="26.1" customHeight="1" thickBot="1">
      <c r="A21" s="842" t="s">
        <v>57</v>
      </c>
      <c r="B21" s="843"/>
      <c r="C21" s="116"/>
      <c r="D21" s="117">
        <f t="shared" ref="D21:M21" si="3">SUM(D14:D20)</f>
        <v>0</v>
      </c>
      <c r="E21" s="118">
        <f t="shared" si="3"/>
        <v>0</v>
      </c>
      <c r="F21" s="118">
        <f t="shared" si="3"/>
        <v>0</v>
      </c>
      <c r="G21" s="118">
        <f t="shared" si="3"/>
        <v>0</v>
      </c>
      <c r="H21" s="118">
        <f t="shared" si="3"/>
        <v>0</v>
      </c>
      <c r="I21" s="118">
        <f t="shared" si="3"/>
        <v>0</v>
      </c>
      <c r="J21" s="118">
        <f t="shared" si="3"/>
        <v>0</v>
      </c>
      <c r="K21" s="118">
        <f t="shared" si="3"/>
        <v>0</v>
      </c>
      <c r="L21" s="118">
        <f t="shared" si="3"/>
        <v>0</v>
      </c>
      <c r="M21" s="118">
        <f t="shared" si="3"/>
        <v>0</v>
      </c>
      <c r="N21" s="119">
        <f t="shared" si="2"/>
        <v>0</v>
      </c>
      <c r="O21" s="120"/>
    </row>
    <row r="22" spans="1:36" ht="26.1" customHeight="1">
      <c r="A22" s="840" t="s">
        <v>59</v>
      </c>
      <c r="B22" s="106"/>
      <c r="C22" s="107"/>
      <c r="D22" s="108"/>
      <c r="E22" s="109"/>
      <c r="F22" s="109"/>
      <c r="G22" s="109"/>
      <c r="H22" s="109"/>
      <c r="I22" s="109"/>
      <c r="J22" s="109"/>
      <c r="K22" s="109"/>
      <c r="L22" s="109"/>
      <c r="M22" s="109"/>
      <c r="N22" s="110">
        <f t="shared" si="2"/>
        <v>0</v>
      </c>
    </row>
    <row r="23" spans="1:36" ht="26.1" customHeight="1">
      <c r="A23" s="841"/>
      <c r="B23" s="111"/>
      <c r="C23" s="96"/>
      <c r="D23" s="98"/>
      <c r="E23" s="99"/>
      <c r="F23" s="99"/>
      <c r="G23" s="99"/>
      <c r="H23" s="99"/>
      <c r="I23" s="99"/>
      <c r="J23" s="99"/>
      <c r="K23" s="99"/>
      <c r="L23" s="99"/>
      <c r="M23" s="99"/>
      <c r="N23" s="100">
        <f t="shared" si="2"/>
        <v>0</v>
      </c>
    </row>
    <row r="24" spans="1:36" ht="26.1" customHeight="1">
      <c r="A24" s="841"/>
      <c r="B24" s="112"/>
      <c r="C24" s="96"/>
      <c r="D24" s="98"/>
      <c r="E24" s="99"/>
      <c r="F24" s="99"/>
      <c r="G24" s="99"/>
      <c r="H24" s="99"/>
      <c r="I24" s="99"/>
      <c r="J24" s="99"/>
      <c r="K24" s="99"/>
      <c r="L24" s="99"/>
      <c r="M24" s="99"/>
      <c r="N24" s="100">
        <f t="shared" si="2"/>
        <v>0</v>
      </c>
    </row>
    <row r="25" spans="1:36" ht="26.1" customHeight="1">
      <c r="A25" s="841"/>
      <c r="B25" s="113"/>
      <c r="C25" s="96"/>
      <c r="D25" s="98"/>
      <c r="E25" s="99"/>
      <c r="F25" s="99"/>
      <c r="G25" s="99"/>
      <c r="H25" s="99"/>
      <c r="I25" s="99"/>
      <c r="J25" s="99"/>
      <c r="K25" s="99"/>
      <c r="L25" s="99"/>
      <c r="M25" s="99"/>
      <c r="N25" s="100">
        <f t="shared" si="2"/>
        <v>0</v>
      </c>
    </row>
    <row r="26" spans="1:36" ht="26.1" customHeight="1">
      <c r="A26" s="841"/>
      <c r="B26" s="113"/>
      <c r="C26" s="96"/>
      <c r="D26" s="98"/>
      <c r="E26" s="99"/>
      <c r="F26" s="99"/>
      <c r="G26" s="99"/>
      <c r="H26" s="99"/>
      <c r="I26" s="99"/>
      <c r="J26" s="99"/>
      <c r="K26" s="99"/>
      <c r="L26" s="99"/>
      <c r="M26" s="99"/>
      <c r="N26" s="100">
        <f t="shared" si="2"/>
        <v>0</v>
      </c>
    </row>
    <row r="27" spans="1:36" ht="26.1" customHeight="1">
      <c r="A27" s="841"/>
      <c r="B27" s="113"/>
      <c r="C27" s="96"/>
      <c r="D27" s="98"/>
      <c r="E27" s="99"/>
      <c r="F27" s="99"/>
      <c r="G27" s="99"/>
      <c r="H27" s="99"/>
      <c r="I27" s="99"/>
      <c r="J27" s="99"/>
      <c r="K27" s="99"/>
      <c r="L27" s="99"/>
      <c r="M27" s="99"/>
      <c r="N27" s="100">
        <f t="shared" si="2"/>
        <v>0</v>
      </c>
    </row>
    <row r="28" spans="1:36" ht="26.1" customHeight="1">
      <c r="A28" s="841"/>
      <c r="B28" s="111"/>
      <c r="C28" s="96"/>
      <c r="D28" s="98"/>
      <c r="E28" s="99"/>
      <c r="F28" s="99"/>
      <c r="G28" s="99"/>
      <c r="H28" s="99"/>
      <c r="I28" s="99"/>
      <c r="J28" s="99"/>
      <c r="K28" s="99"/>
      <c r="L28" s="99"/>
      <c r="M28" s="99"/>
      <c r="N28" s="100">
        <f t="shared" si="2"/>
        <v>0</v>
      </c>
    </row>
    <row r="29" spans="1:36" ht="26.1" customHeight="1" thickBot="1">
      <c r="A29" s="844" t="s">
        <v>57</v>
      </c>
      <c r="B29" s="845"/>
      <c r="C29" s="122"/>
      <c r="D29" s="102">
        <f t="shared" ref="D29:M29" si="4">SUM(D22:D28)</f>
        <v>0</v>
      </c>
      <c r="E29" s="103">
        <f t="shared" si="4"/>
        <v>0</v>
      </c>
      <c r="F29" s="103">
        <f t="shared" si="4"/>
        <v>0</v>
      </c>
      <c r="G29" s="103">
        <f t="shared" si="4"/>
        <v>0</v>
      </c>
      <c r="H29" s="103">
        <f t="shared" si="4"/>
        <v>0</v>
      </c>
      <c r="I29" s="103">
        <f t="shared" si="4"/>
        <v>0</v>
      </c>
      <c r="J29" s="103">
        <f t="shared" si="4"/>
        <v>0</v>
      </c>
      <c r="K29" s="103">
        <f t="shared" si="4"/>
        <v>0</v>
      </c>
      <c r="L29" s="103">
        <f t="shared" si="4"/>
        <v>0</v>
      </c>
      <c r="M29" s="103">
        <f t="shared" si="4"/>
        <v>0</v>
      </c>
      <c r="N29" s="104">
        <f t="shared" si="2"/>
        <v>0</v>
      </c>
      <c r="O29" s="105"/>
    </row>
    <row r="30" spans="1:36" ht="26.1" customHeight="1">
      <c r="A30" s="833" t="s">
        <v>60</v>
      </c>
      <c r="B30" s="123"/>
      <c r="C30" s="107"/>
      <c r="D30" s="124"/>
      <c r="E30" s="125"/>
      <c r="F30" s="125"/>
      <c r="G30" s="125"/>
      <c r="H30" s="125"/>
      <c r="I30" s="125"/>
      <c r="J30" s="125"/>
      <c r="K30" s="125"/>
      <c r="L30" s="125"/>
      <c r="M30" s="125"/>
      <c r="N30" s="126">
        <f t="shared" si="2"/>
        <v>0</v>
      </c>
      <c r="O30" s="127"/>
      <c r="P30" s="127"/>
      <c r="Q30" s="127"/>
      <c r="R30" s="127"/>
      <c r="S30" s="127"/>
      <c r="T30" s="127"/>
      <c r="U30" s="127"/>
      <c r="V30" s="127"/>
      <c r="W30" s="127"/>
      <c r="X30" s="127"/>
      <c r="Y30" s="127"/>
      <c r="Z30" s="127"/>
      <c r="AA30" s="127"/>
      <c r="AB30" s="127"/>
      <c r="AC30" s="127"/>
      <c r="AD30" s="127"/>
      <c r="AE30" s="127"/>
      <c r="AF30" s="127"/>
      <c r="AG30" s="127"/>
      <c r="AH30" s="127"/>
      <c r="AI30" s="127"/>
      <c r="AJ30" s="127"/>
    </row>
    <row r="31" spans="1:36" ht="26.1" customHeight="1">
      <c r="A31" s="834"/>
      <c r="B31" s="128"/>
      <c r="C31" s="114"/>
      <c r="D31" s="129"/>
      <c r="E31" s="130"/>
      <c r="F31" s="130"/>
      <c r="G31" s="130"/>
      <c r="H31" s="130"/>
      <c r="I31" s="130"/>
      <c r="J31" s="130"/>
      <c r="K31" s="130"/>
      <c r="L31" s="130"/>
      <c r="M31" s="130"/>
      <c r="N31" s="131">
        <f t="shared" si="2"/>
        <v>0</v>
      </c>
      <c r="O31" s="127"/>
      <c r="P31" s="127"/>
      <c r="Q31" s="127"/>
      <c r="R31" s="127"/>
      <c r="S31" s="127"/>
      <c r="T31" s="127"/>
      <c r="U31" s="127"/>
      <c r="V31" s="127"/>
      <c r="W31" s="127"/>
      <c r="X31" s="127"/>
      <c r="Y31" s="127"/>
      <c r="Z31" s="127"/>
      <c r="AA31" s="127"/>
      <c r="AB31" s="127"/>
      <c r="AC31" s="127"/>
      <c r="AD31" s="127"/>
      <c r="AE31" s="127"/>
      <c r="AF31" s="127"/>
      <c r="AG31" s="127"/>
      <c r="AH31" s="127"/>
      <c r="AI31" s="127"/>
      <c r="AJ31" s="127"/>
    </row>
    <row r="32" spans="1:36" ht="26.1" customHeight="1" thickBot="1">
      <c r="A32" s="835" t="s">
        <v>61</v>
      </c>
      <c r="B32" s="836"/>
      <c r="C32" s="132"/>
      <c r="D32" s="133">
        <f>SUM(D30:D31)</f>
        <v>0</v>
      </c>
      <c r="E32" s="134">
        <f t="shared" ref="E32:M32" si="5">SUM(E30:E31)</f>
        <v>0</v>
      </c>
      <c r="F32" s="134">
        <f t="shared" si="5"/>
        <v>0</v>
      </c>
      <c r="G32" s="134">
        <f t="shared" si="5"/>
        <v>0</v>
      </c>
      <c r="H32" s="134">
        <f t="shared" si="5"/>
        <v>0</v>
      </c>
      <c r="I32" s="134">
        <f t="shared" si="5"/>
        <v>0</v>
      </c>
      <c r="J32" s="134">
        <f t="shared" si="5"/>
        <v>0</v>
      </c>
      <c r="K32" s="134">
        <f t="shared" si="5"/>
        <v>0</v>
      </c>
      <c r="L32" s="134">
        <f t="shared" si="5"/>
        <v>0</v>
      </c>
      <c r="M32" s="134">
        <f t="shared" si="5"/>
        <v>0</v>
      </c>
      <c r="N32" s="135">
        <f t="shared" si="2"/>
        <v>0</v>
      </c>
      <c r="O32" s="127"/>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15" ht="26.1" customHeight="1" thickBot="1">
      <c r="A33" s="837" t="s">
        <v>62</v>
      </c>
      <c r="B33" s="838"/>
      <c r="C33" s="136"/>
      <c r="D33" s="137">
        <f>D13+D21+D29+D32</f>
        <v>0</v>
      </c>
      <c r="E33" s="138">
        <f t="shared" ref="E33:M33" si="6">E13+E21+E29+E32</f>
        <v>0</v>
      </c>
      <c r="F33" s="138">
        <f t="shared" si="6"/>
        <v>0</v>
      </c>
      <c r="G33" s="138">
        <f t="shared" si="6"/>
        <v>0</v>
      </c>
      <c r="H33" s="138">
        <f t="shared" si="6"/>
        <v>0</v>
      </c>
      <c r="I33" s="138">
        <f t="shared" si="6"/>
        <v>0</v>
      </c>
      <c r="J33" s="138">
        <f t="shared" si="6"/>
        <v>0</v>
      </c>
      <c r="K33" s="138">
        <f t="shared" si="6"/>
        <v>0</v>
      </c>
      <c r="L33" s="138">
        <f t="shared" si="6"/>
        <v>0</v>
      </c>
      <c r="M33" s="138">
        <f t="shared" si="6"/>
        <v>0</v>
      </c>
      <c r="N33" s="139">
        <f t="shared" si="2"/>
        <v>0</v>
      </c>
      <c r="O33" s="105"/>
    </row>
    <row r="34" spans="1:15" s="143" customFormat="1" ht="18" customHeight="1">
      <c r="A34" s="223"/>
      <c r="B34" s="612" t="s">
        <v>316</v>
      </c>
      <c r="C34" s="223"/>
      <c r="D34" s="222"/>
      <c r="E34" s="222"/>
      <c r="F34" s="222"/>
      <c r="G34" s="222"/>
      <c r="H34" s="222"/>
      <c r="I34" s="222"/>
      <c r="J34" s="222"/>
      <c r="K34" s="222"/>
      <c r="L34" s="222"/>
      <c r="M34" s="222"/>
      <c r="N34" s="222"/>
    </row>
    <row r="35" spans="1:15" s="143" customFormat="1" ht="12">
      <c r="A35" s="140"/>
      <c r="B35" s="611" t="s">
        <v>251</v>
      </c>
      <c r="C35" s="142"/>
    </row>
    <row r="36" spans="1:15" ht="13.5">
      <c r="B36" s="144" t="s">
        <v>86</v>
      </c>
    </row>
    <row r="37" spans="1:15" ht="13.5">
      <c r="B37" s="141" t="s">
        <v>87</v>
      </c>
    </row>
  </sheetData>
  <protectedRanges>
    <protectedRange sqref="B16:M20 B6:C12 A30:M32 D8:M9 B14:C15 B22:M28" name="範囲1"/>
  </protectedRanges>
  <mergeCells count="15">
    <mergeCell ref="A1:N1"/>
    <mergeCell ref="A2:M2"/>
    <mergeCell ref="A3:B5"/>
    <mergeCell ref="C3:C5"/>
    <mergeCell ref="D3:M3"/>
    <mergeCell ref="N3:N5"/>
    <mergeCell ref="A6:A12"/>
    <mergeCell ref="A30:A31"/>
    <mergeCell ref="A32:B32"/>
    <mergeCell ref="A33:B33"/>
    <mergeCell ref="A13:B13"/>
    <mergeCell ref="A14:A20"/>
    <mergeCell ref="A21:B21"/>
    <mergeCell ref="A22:A28"/>
    <mergeCell ref="A29:B29"/>
  </mergeCells>
  <phoneticPr fontId="3"/>
  <printOptions horizontalCentered="1"/>
  <pageMargins left="0.39370078740157483" right="0.39370078740157483" top="0.59055118110236227" bottom="0.59055118110236227" header="0.39370078740157483" footer="2.3622047244094491"/>
  <pageSetup paperSize="9" scale="77" fitToHeight="3" orientation="portrait" r:id="rId1"/>
  <headerFooter>
    <oddHeader>&amp;R(&amp;A)</oddHeader>
  </headerFooter>
  <ignoredErrors>
    <ignoredError sqref="D5:M5" numberStoredAsText="1"/>
  </ignoredErrors>
</worksheet>
</file>

<file path=xl/worksheets/sheet11.xml><?xml version="1.0" encoding="utf-8"?>
<worksheet xmlns="http://schemas.openxmlformats.org/spreadsheetml/2006/main" xmlns:r="http://schemas.openxmlformats.org/officeDocument/2006/relationships">
  <dimension ref="A1:AO38"/>
  <sheetViews>
    <sheetView view="pageBreakPreview" zoomScale="60" zoomScaleNormal="70" workbookViewId="0">
      <selection activeCell="D5" sqref="D5:Q5"/>
    </sheetView>
  </sheetViews>
  <sheetFormatPr defaultRowHeight="30" customHeight="1"/>
  <cols>
    <col min="1" max="1" width="3.125" style="145" customWidth="1"/>
    <col min="2" max="2" width="21.5" style="95" customWidth="1"/>
    <col min="3" max="3" width="8.375" style="95" customWidth="1"/>
    <col min="4" max="18" width="8.125" style="89" customWidth="1"/>
    <col min="19" max="19" width="10.625" style="89" customWidth="1"/>
    <col min="20" max="20" width="10" style="89" bestFit="1" customWidth="1"/>
    <col min="21" max="251" width="9" style="89"/>
    <col min="252" max="252" width="3.125" style="89" customWidth="1"/>
    <col min="253" max="253" width="21.5" style="89" customWidth="1"/>
    <col min="254" max="254" width="8.375" style="89" customWidth="1"/>
    <col min="255" max="274" width="8.125" style="89" customWidth="1"/>
    <col min="275" max="275" width="10.625" style="89" customWidth="1"/>
    <col min="276" max="276" width="10" style="89" bestFit="1" customWidth="1"/>
    <col min="277" max="507" width="9" style="89"/>
    <col min="508" max="508" width="3.125" style="89" customWidth="1"/>
    <col min="509" max="509" width="21.5" style="89" customWidth="1"/>
    <col min="510" max="510" width="8.375" style="89" customWidth="1"/>
    <col min="511" max="530" width="8.125" style="89" customWidth="1"/>
    <col min="531" max="531" width="10.625" style="89" customWidth="1"/>
    <col min="532" max="532" width="10" style="89" bestFit="1" customWidth="1"/>
    <col min="533" max="763" width="9" style="89"/>
    <col min="764" max="764" width="3.125" style="89" customWidth="1"/>
    <col min="765" max="765" width="21.5" style="89" customWidth="1"/>
    <col min="766" max="766" width="8.375" style="89" customWidth="1"/>
    <col min="767" max="786" width="8.125" style="89" customWidth="1"/>
    <col min="787" max="787" width="10.625" style="89" customWidth="1"/>
    <col min="788" max="788" width="10" style="89" bestFit="1" customWidth="1"/>
    <col min="789" max="1019" width="9" style="89"/>
    <col min="1020" max="1020" width="3.125" style="89" customWidth="1"/>
    <col min="1021" max="1021" width="21.5" style="89" customWidth="1"/>
    <col min="1022" max="1022" width="8.375" style="89" customWidth="1"/>
    <col min="1023" max="1042" width="8.125" style="89" customWidth="1"/>
    <col min="1043" max="1043" width="10.625" style="89" customWidth="1"/>
    <col min="1044" max="1044" width="10" style="89" bestFit="1" customWidth="1"/>
    <col min="1045" max="1275" width="9" style="89"/>
    <col min="1276" max="1276" width="3.125" style="89" customWidth="1"/>
    <col min="1277" max="1277" width="21.5" style="89" customWidth="1"/>
    <col min="1278" max="1278" width="8.375" style="89" customWidth="1"/>
    <col min="1279" max="1298" width="8.125" style="89" customWidth="1"/>
    <col min="1299" max="1299" width="10.625" style="89" customWidth="1"/>
    <col min="1300" max="1300" width="10" style="89" bestFit="1" customWidth="1"/>
    <col min="1301" max="1531" width="9" style="89"/>
    <col min="1532" max="1532" width="3.125" style="89" customWidth="1"/>
    <col min="1533" max="1533" width="21.5" style="89" customWidth="1"/>
    <col min="1534" max="1534" width="8.375" style="89" customWidth="1"/>
    <col min="1535" max="1554" width="8.125" style="89" customWidth="1"/>
    <col min="1555" max="1555" width="10.625" style="89" customWidth="1"/>
    <col min="1556" max="1556" width="10" style="89" bestFit="1" customWidth="1"/>
    <col min="1557" max="1787" width="9" style="89"/>
    <col min="1788" max="1788" width="3.125" style="89" customWidth="1"/>
    <col min="1789" max="1789" width="21.5" style="89" customWidth="1"/>
    <col min="1790" max="1790" width="8.375" style="89" customWidth="1"/>
    <col min="1791" max="1810" width="8.125" style="89" customWidth="1"/>
    <col min="1811" max="1811" width="10.625" style="89" customWidth="1"/>
    <col min="1812" max="1812" width="10" style="89" bestFit="1" customWidth="1"/>
    <col min="1813" max="2043" width="9" style="89"/>
    <col min="2044" max="2044" width="3.125" style="89" customWidth="1"/>
    <col min="2045" max="2045" width="21.5" style="89" customWidth="1"/>
    <col min="2046" max="2046" width="8.375" style="89" customWidth="1"/>
    <col min="2047" max="2066" width="8.125" style="89" customWidth="1"/>
    <col min="2067" max="2067" width="10.625" style="89" customWidth="1"/>
    <col min="2068" max="2068" width="10" style="89" bestFit="1" customWidth="1"/>
    <col min="2069" max="2299" width="9" style="89"/>
    <col min="2300" max="2300" width="3.125" style="89" customWidth="1"/>
    <col min="2301" max="2301" width="21.5" style="89" customWidth="1"/>
    <col min="2302" max="2302" width="8.375" style="89" customWidth="1"/>
    <col min="2303" max="2322" width="8.125" style="89" customWidth="1"/>
    <col min="2323" max="2323" width="10.625" style="89" customWidth="1"/>
    <col min="2324" max="2324" width="10" style="89" bestFit="1" customWidth="1"/>
    <col min="2325" max="2555" width="9" style="89"/>
    <col min="2556" max="2556" width="3.125" style="89" customWidth="1"/>
    <col min="2557" max="2557" width="21.5" style="89" customWidth="1"/>
    <col min="2558" max="2558" width="8.375" style="89" customWidth="1"/>
    <col min="2559" max="2578" width="8.125" style="89" customWidth="1"/>
    <col min="2579" max="2579" width="10.625" style="89" customWidth="1"/>
    <col min="2580" max="2580" width="10" style="89" bestFit="1" customWidth="1"/>
    <col min="2581" max="2811" width="9" style="89"/>
    <col min="2812" max="2812" width="3.125" style="89" customWidth="1"/>
    <col min="2813" max="2813" width="21.5" style="89" customWidth="1"/>
    <col min="2814" max="2814" width="8.375" style="89" customWidth="1"/>
    <col min="2815" max="2834" width="8.125" style="89" customWidth="1"/>
    <col min="2835" max="2835" width="10.625" style="89" customWidth="1"/>
    <col min="2836" max="2836" width="10" style="89" bestFit="1" customWidth="1"/>
    <col min="2837" max="3067" width="9" style="89"/>
    <col min="3068" max="3068" width="3.125" style="89" customWidth="1"/>
    <col min="3069" max="3069" width="21.5" style="89" customWidth="1"/>
    <col min="3070" max="3070" width="8.375" style="89" customWidth="1"/>
    <col min="3071" max="3090" width="8.125" style="89" customWidth="1"/>
    <col min="3091" max="3091" width="10.625" style="89" customWidth="1"/>
    <col min="3092" max="3092" width="10" style="89" bestFit="1" customWidth="1"/>
    <col min="3093" max="3323" width="9" style="89"/>
    <col min="3324" max="3324" width="3.125" style="89" customWidth="1"/>
    <col min="3325" max="3325" width="21.5" style="89" customWidth="1"/>
    <col min="3326" max="3326" width="8.375" style="89" customWidth="1"/>
    <col min="3327" max="3346" width="8.125" style="89" customWidth="1"/>
    <col min="3347" max="3347" width="10.625" style="89" customWidth="1"/>
    <col min="3348" max="3348" width="10" style="89" bestFit="1" customWidth="1"/>
    <col min="3349" max="3579" width="9" style="89"/>
    <col min="3580" max="3580" width="3.125" style="89" customWidth="1"/>
    <col min="3581" max="3581" width="21.5" style="89" customWidth="1"/>
    <col min="3582" max="3582" width="8.375" style="89" customWidth="1"/>
    <col min="3583" max="3602" width="8.125" style="89" customWidth="1"/>
    <col min="3603" max="3603" width="10.625" style="89" customWidth="1"/>
    <col min="3604" max="3604" width="10" style="89" bestFit="1" customWidth="1"/>
    <col min="3605" max="3835" width="9" style="89"/>
    <col min="3836" max="3836" width="3.125" style="89" customWidth="1"/>
    <col min="3837" max="3837" width="21.5" style="89" customWidth="1"/>
    <col min="3838" max="3838" width="8.375" style="89" customWidth="1"/>
    <col min="3839" max="3858" width="8.125" style="89" customWidth="1"/>
    <col min="3859" max="3859" width="10.625" style="89" customWidth="1"/>
    <col min="3860" max="3860" width="10" style="89" bestFit="1" customWidth="1"/>
    <col min="3861" max="4091" width="9" style="89"/>
    <col min="4092" max="4092" width="3.125" style="89" customWidth="1"/>
    <col min="4093" max="4093" width="21.5" style="89" customWidth="1"/>
    <col min="4094" max="4094" width="8.375" style="89" customWidth="1"/>
    <col min="4095" max="4114" width="8.125" style="89" customWidth="1"/>
    <col min="4115" max="4115" width="10.625" style="89" customWidth="1"/>
    <col min="4116" max="4116" width="10" style="89" bestFit="1" customWidth="1"/>
    <col min="4117" max="4347" width="9" style="89"/>
    <col min="4348" max="4348" width="3.125" style="89" customWidth="1"/>
    <col min="4349" max="4349" width="21.5" style="89" customWidth="1"/>
    <col min="4350" max="4350" width="8.375" style="89" customWidth="1"/>
    <col min="4351" max="4370" width="8.125" style="89" customWidth="1"/>
    <col min="4371" max="4371" width="10.625" style="89" customWidth="1"/>
    <col min="4372" max="4372" width="10" style="89" bestFit="1" customWidth="1"/>
    <col min="4373" max="4603" width="9" style="89"/>
    <col min="4604" max="4604" width="3.125" style="89" customWidth="1"/>
    <col min="4605" max="4605" width="21.5" style="89" customWidth="1"/>
    <col min="4606" max="4606" width="8.375" style="89" customWidth="1"/>
    <col min="4607" max="4626" width="8.125" style="89" customWidth="1"/>
    <col min="4627" max="4627" width="10.625" style="89" customWidth="1"/>
    <col min="4628" max="4628" width="10" style="89" bestFit="1" customWidth="1"/>
    <col min="4629" max="4859" width="9" style="89"/>
    <col min="4860" max="4860" width="3.125" style="89" customWidth="1"/>
    <col min="4861" max="4861" width="21.5" style="89" customWidth="1"/>
    <col min="4862" max="4862" width="8.375" style="89" customWidth="1"/>
    <col min="4863" max="4882" width="8.125" style="89" customWidth="1"/>
    <col min="4883" max="4883" width="10.625" style="89" customWidth="1"/>
    <col min="4884" max="4884" width="10" style="89" bestFit="1" customWidth="1"/>
    <col min="4885" max="5115" width="9" style="89"/>
    <col min="5116" max="5116" width="3.125" style="89" customWidth="1"/>
    <col min="5117" max="5117" width="21.5" style="89" customWidth="1"/>
    <col min="5118" max="5118" width="8.375" style="89" customWidth="1"/>
    <col min="5119" max="5138" width="8.125" style="89" customWidth="1"/>
    <col min="5139" max="5139" width="10.625" style="89" customWidth="1"/>
    <col min="5140" max="5140" width="10" style="89" bestFit="1" customWidth="1"/>
    <col min="5141" max="5371" width="9" style="89"/>
    <col min="5372" max="5372" width="3.125" style="89" customWidth="1"/>
    <col min="5373" max="5373" width="21.5" style="89" customWidth="1"/>
    <col min="5374" max="5374" width="8.375" style="89" customWidth="1"/>
    <col min="5375" max="5394" width="8.125" style="89" customWidth="1"/>
    <col min="5395" max="5395" width="10.625" style="89" customWidth="1"/>
    <col min="5396" max="5396" width="10" style="89" bestFit="1" customWidth="1"/>
    <col min="5397" max="5627" width="9" style="89"/>
    <col min="5628" max="5628" width="3.125" style="89" customWidth="1"/>
    <col min="5629" max="5629" width="21.5" style="89" customWidth="1"/>
    <col min="5630" max="5630" width="8.375" style="89" customWidth="1"/>
    <col min="5631" max="5650" width="8.125" style="89" customWidth="1"/>
    <col min="5651" max="5651" width="10.625" style="89" customWidth="1"/>
    <col min="5652" max="5652" width="10" style="89" bestFit="1" customWidth="1"/>
    <col min="5653" max="5883" width="9" style="89"/>
    <col min="5884" max="5884" width="3.125" style="89" customWidth="1"/>
    <col min="5885" max="5885" width="21.5" style="89" customWidth="1"/>
    <col min="5886" max="5886" width="8.375" style="89" customWidth="1"/>
    <col min="5887" max="5906" width="8.125" style="89" customWidth="1"/>
    <col min="5907" max="5907" width="10.625" style="89" customWidth="1"/>
    <col min="5908" max="5908" width="10" style="89" bestFit="1" customWidth="1"/>
    <col min="5909" max="6139" width="9" style="89"/>
    <col min="6140" max="6140" width="3.125" style="89" customWidth="1"/>
    <col min="6141" max="6141" width="21.5" style="89" customWidth="1"/>
    <col min="6142" max="6142" width="8.375" style="89" customWidth="1"/>
    <col min="6143" max="6162" width="8.125" style="89" customWidth="1"/>
    <col min="6163" max="6163" width="10.625" style="89" customWidth="1"/>
    <col min="6164" max="6164" width="10" style="89" bestFit="1" customWidth="1"/>
    <col min="6165" max="6395" width="9" style="89"/>
    <col min="6396" max="6396" width="3.125" style="89" customWidth="1"/>
    <col min="6397" max="6397" width="21.5" style="89" customWidth="1"/>
    <col min="6398" max="6398" width="8.375" style="89" customWidth="1"/>
    <col min="6399" max="6418" width="8.125" style="89" customWidth="1"/>
    <col min="6419" max="6419" width="10.625" style="89" customWidth="1"/>
    <col min="6420" max="6420" width="10" style="89" bestFit="1" customWidth="1"/>
    <col min="6421" max="6651" width="9" style="89"/>
    <col min="6652" max="6652" width="3.125" style="89" customWidth="1"/>
    <col min="6653" max="6653" width="21.5" style="89" customWidth="1"/>
    <col min="6654" max="6654" width="8.375" style="89" customWidth="1"/>
    <col min="6655" max="6674" width="8.125" style="89" customWidth="1"/>
    <col min="6675" max="6675" width="10.625" style="89" customWidth="1"/>
    <col min="6676" max="6676" width="10" style="89" bestFit="1" customWidth="1"/>
    <col min="6677" max="6907" width="9" style="89"/>
    <col min="6908" max="6908" width="3.125" style="89" customWidth="1"/>
    <col min="6909" max="6909" width="21.5" style="89" customWidth="1"/>
    <col min="6910" max="6910" width="8.375" style="89" customWidth="1"/>
    <col min="6911" max="6930" width="8.125" style="89" customWidth="1"/>
    <col min="6931" max="6931" width="10.625" style="89" customWidth="1"/>
    <col min="6932" max="6932" width="10" style="89" bestFit="1" customWidth="1"/>
    <col min="6933" max="7163" width="9" style="89"/>
    <col min="7164" max="7164" width="3.125" style="89" customWidth="1"/>
    <col min="7165" max="7165" width="21.5" style="89" customWidth="1"/>
    <col min="7166" max="7166" width="8.375" style="89" customWidth="1"/>
    <col min="7167" max="7186" width="8.125" style="89" customWidth="1"/>
    <col min="7187" max="7187" width="10.625" style="89" customWidth="1"/>
    <col min="7188" max="7188" width="10" style="89" bestFit="1" customWidth="1"/>
    <col min="7189" max="7419" width="9" style="89"/>
    <col min="7420" max="7420" width="3.125" style="89" customWidth="1"/>
    <col min="7421" max="7421" width="21.5" style="89" customWidth="1"/>
    <col min="7422" max="7422" width="8.375" style="89" customWidth="1"/>
    <col min="7423" max="7442" width="8.125" style="89" customWidth="1"/>
    <col min="7443" max="7443" width="10.625" style="89" customWidth="1"/>
    <col min="7444" max="7444" width="10" style="89" bestFit="1" customWidth="1"/>
    <col min="7445" max="7675" width="9" style="89"/>
    <col min="7676" max="7676" width="3.125" style="89" customWidth="1"/>
    <col min="7677" max="7677" width="21.5" style="89" customWidth="1"/>
    <col min="7678" max="7678" width="8.375" style="89" customWidth="1"/>
    <col min="7679" max="7698" width="8.125" style="89" customWidth="1"/>
    <col min="7699" max="7699" width="10.625" style="89" customWidth="1"/>
    <col min="7700" max="7700" width="10" style="89" bestFit="1" customWidth="1"/>
    <col min="7701" max="7931" width="9" style="89"/>
    <col min="7932" max="7932" width="3.125" style="89" customWidth="1"/>
    <col min="7933" max="7933" width="21.5" style="89" customWidth="1"/>
    <col min="7934" max="7934" width="8.375" style="89" customWidth="1"/>
    <col min="7935" max="7954" width="8.125" style="89" customWidth="1"/>
    <col min="7955" max="7955" width="10.625" style="89" customWidth="1"/>
    <col min="7956" max="7956" width="10" style="89" bestFit="1" customWidth="1"/>
    <col min="7957" max="8187" width="9" style="89"/>
    <col min="8188" max="8188" width="3.125" style="89" customWidth="1"/>
    <col min="8189" max="8189" width="21.5" style="89" customWidth="1"/>
    <col min="8190" max="8190" width="8.375" style="89" customWidth="1"/>
    <col min="8191" max="8210" width="8.125" style="89" customWidth="1"/>
    <col min="8211" max="8211" width="10.625" style="89" customWidth="1"/>
    <col min="8212" max="8212" width="10" style="89" bestFit="1" customWidth="1"/>
    <col min="8213" max="8443" width="9" style="89"/>
    <col min="8444" max="8444" width="3.125" style="89" customWidth="1"/>
    <col min="8445" max="8445" width="21.5" style="89" customWidth="1"/>
    <col min="8446" max="8446" width="8.375" style="89" customWidth="1"/>
    <col min="8447" max="8466" width="8.125" style="89" customWidth="1"/>
    <col min="8467" max="8467" width="10.625" style="89" customWidth="1"/>
    <col min="8468" max="8468" width="10" style="89" bestFit="1" customWidth="1"/>
    <col min="8469" max="8699" width="9" style="89"/>
    <col min="8700" max="8700" width="3.125" style="89" customWidth="1"/>
    <col min="8701" max="8701" width="21.5" style="89" customWidth="1"/>
    <col min="8702" max="8702" width="8.375" style="89" customWidth="1"/>
    <col min="8703" max="8722" width="8.125" style="89" customWidth="1"/>
    <col min="8723" max="8723" width="10.625" style="89" customWidth="1"/>
    <col min="8724" max="8724" width="10" style="89" bestFit="1" customWidth="1"/>
    <col min="8725" max="8955" width="9" style="89"/>
    <col min="8956" max="8956" width="3.125" style="89" customWidth="1"/>
    <col min="8957" max="8957" width="21.5" style="89" customWidth="1"/>
    <col min="8958" max="8958" width="8.375" style="89" customWidth="1"/>
    <col min="8959" max="8978" width="8.125" style="89" customWidth="1"/>
    <col min="8979" max="8979" width="10.625" style="89" customWidth="1"/>
    <col min="8980" max="8980" width="10" style="89" bestFit="1" customWidth="1"/>
    <col min="8981" max="9211" width="9" style="89"/>
    <col min="9212" max="9212" width="3.125" style="89" customWidth="1"/>
    <col min="9213" max="9213" width="21.5" style="89" customWidth="1"/>
    <col min="9214" max="9214" width="8.375" style="89" customWidth="1"/>
    <col min="9215" max="9234" width="8.125" style="89" customWidth="1"/>
    <col min="9235" max="9235" width="10.625" style="89" customWidth="1"/>
    <col min="9236" max="9236" width="10" style="89" bestFit="1" customWidth="1"/>
    <col min="9237" max="9467" width="9" style="89"/>
    <col min="9468" max="9468" width="3.125" style="89" customWidth="1"/>
    <col min="9469" max="9469" width="21.5" style="89" customWidth="1"/>
    <col min="9470" max="9470" width="8.375" style="89" customWidth="1"/>
    <col min="9471" max="9490" width="8.125" style="89" customWidth="1"/>
    <col min="9491" max="9491" width="10.625" style="89" customWidth="1"/>
    <col min="9492" max="9492" width="10" style="89" bestFit="1" customWidth="1"/>
    <col min="9493" max="9723" width="9" style="89"/>
    <col min="9724" max="9724" width="3.125" style="89" customWidth="1"/>
    <col min="9725" max="9725" width="21.5" style="89" customWidth="1"/>
    <col min="9726" max="9726" width="8.375" style="89" customWidth="1"/>
    <col min="9727" max="9746" width="8.125" style="89" customWidth="1"/>
    <col min="9747" max="9747" width="10.625" style="89" customWidth="1"/>
    <col min="9748" max="9748" width="10" style="89" bestFit="1" customWidth="1"/>
    <col min="9749" max="9979" width="9" style="89"/>
    <col min="9980" max="9980" width="3.125" style="89" customWidth="1"/>
    <col min="9981" max="9981" width="21.5" style="89" customWidth="1"/>
    <col min="9982" max="9982" width="8.375" style="89" customWidth="1"/>
    <col min="9983" max="10002" width="8.125" style="89" customWidth="1"/>
    <col min="10003" max="10003" width="10.625" style="89" customWidth="1"/>
    <col min="10004" max="10004" width="10" style="89" bestFit="1" customWidth="1"/>
    <col min="10005" max="10235" width="9" style="89"/>
    <col min="10236" max="10236" width="3.125" style="89" customWidth="1"/>
    <col min="10237" max="10237" width="21.5" style="89" customWidth="1"/>
    <col min="10238" max="10238" width="8.375" style="89" customWidth="1"/>
    <col min="10239" max="10258" width="8.125" style="89" customWidth="1"/>
    <col min="10259" max="10259" width="10.625" style="89" customWidth="1"/>
    <col min="10260" max="10260" width="10" style="89" bestFit="1" customWidth="1"/>
    <col min="10261" max="10491" width="9" style="89"/>
    <col min="10492" max="10492" width="3.125" style="89" customWidth="1"/>
    <col min="10493" max="10493" width="21.5" style="89" customWidth="1"/>
    <col min="10494" max="10494" width="8.375" style="89" customWidth="1"/>
    <col min="10495" max="10514" width="8.125" style="89" customWidth="1"/>
    <col min="10515" max="10515" width="10.625" style="89" customWidth="1"/>
    <col min="10516" max="10516" width="10" style="89" bestFit="1" customWidth="1"/>
    <col min="10517" max="10747" width="9" style="89"/>
    <col min="10748" max="10748" width="3.125" style="89" customWidth="1"/>
    <col min="10749" max="10749" width="21.5" style="89" customWidth="1"/>
    <col min="10750" max="10750" width="8.375" style="89" customWidth="1"/>
    <col min="10751" max="10770" width="8.125" style="89" customWidth="1"/>
    <col min="10771" max="10771" width="10.625" style="89" customWidth="1"/>
    <col min="10772" max="10772" width="10" style="89" bestFit="1" customWidth="1"/>
    <col min="10773" max="11003" width="9" style="89"/>
    <col min="11004" max="11004" width="3.125" style="89" customWidth="1"/>
    <col min="11005" max="11005" width="21.5" style="89" customWidth="1"/>
    <col min="11006" max="11006" width="8.375" style="89" customWidth="1"/>
    <col min="11007" max="11026" width="8.125" style="89" customWidth="1"/>
    <col min="11027" max="11027" width="10.625" style="89" customWidth="1"/>
    <col min="11028" max="11028" width="10" style="89" bestFit="1" customWidth="1"/>
    <col min="11029" max="11259" width="9" style="89"/>
    <col min="11260" max="11260" width="3.125" style="89" customWidth="1"/>
    <col min="11261" max="11261" width="21.5" style="89" customWidth="1"/>
    <col min="11262" max="11262" width="8.375" style="89" customWidth="1"/>
    <col min="11263" max="11282" width="8.125" style="89" customWidth="1"/>
    <col min="11283" max="11283" width="10.625" style="89" customWidth="1"/>
    <col min="11284" max="11284" width="10" style="89" bestFit="1" customWidth="1"/>
    <col min="11285" max="11515" width="9" style="89"/>
    <col min="11516" max="11516" width="3.125" style="89" customWidth="1"/>
    <col min="11517" max="11517" width="21.5" style="89" customWidth="1"/>
    <col min="11518" max="11518" width="8.375" style="89" customWidth="1"/>
    <col min="11519" max="11538" width="8.125" style="89" customWidth="1"/>
    <col min="11539" max="11539" width="10.625" style="89" customWidth="1"/>
    <col min="11540" max="11540" width="10" style="89" bestFit="1" customWidth="1"/>
    <col min="11541" max="11771" width="9" style="89"/>
    <col min="11772" max="11772" width="3.125" style="89" customWidth="1"/>
    <col min="11773" max="11773" width="21.5" style="89" customWidth="1"/>
    <col min="11774" max="11774" width="8.375" style="89" customWidth="1"/>
    <col min="11775" max="11794" width="8.125" style="89" customWidth="1"/>
    <col min="11795" max="11795" width="10.625" style="89" customWidth="1"/>
    <col min="11796" max="11796" width="10" style="89" bestFit="1" customWidth="1"/>
    <col min="11797" max="12027" width="9" style="89"/>
    <col min="12028" max="12028" width="3.125" style="89" customWidth="1"/>
    <col min="12029" max="12029" width="21.5" style="89" customWidth="1"/>
    <col min="12030" max="12030" width="8.375" style="89" customWidth="1"/>
    <col min="12031" max="12050" width="8.125" style="89" customWidth="1"/>
    <col min="12051" max="12051" width="10.625" style="89" customWidth="1"/>
    <col min="12052" max="12052" width="10" style="89" bestFit="1" customWidth="1"/>
    <col min="12053" max="12283" width="9" style="89"/>
    <col min="12284" max="12284" width="3.125" style="89" customWidth="1"/>
    <col min="12285" max="12285" width="21.5" style="89" customWidth="1"/>
    <col min="12286" max="12286" width="8.375" style="89" customWidth="1"/>
    <col min="12287" max="12306" width="8.125" style="89" customWidth="1"/>
    <col min="12307" max="12307" width="10.625" style="89" customWidth="1"/>
    <col min="12308" max="12308" width="10" style="89" bestFit="1" customWidth="1"/>
    <col min="12309" max="12539" width="9" style="89"/>
    <col min="12540" max="12540" width="3.125" style="89" customWidth="1"/>
    <col min="12541" max="12541" width="21.5" style="89" customWidth="1"/>
    <col min="12542" max="12542" width="8.375" style="89" customWidth="1"/>
    <col min="12543" max="12562" width="8.125" style="89" customWidth="1"/>
    <col min="12563" max="12563" width="10.625" style="89" customWidth="1"/>
    <col min="12564" max="12564" width="10" style="89" bestFit="1" customWidth="1"/>
    <col min="12565" max="12795" width="9" style="89"/>
    <col min="12796" max="12796" width="3.125" style="89" customWidth="1"/>
    <col min="12797" max="12797" width="21.5" style="89" customWidth="1"/>
    <col min="12798" max="12798" width="8.375" style="89" customWidth="1"/>
    <col min="12799" max="12818" width="8.125" style="89" customWidth="1"/>
    <col min="12819" max="12819" width="10.625" style="89" customWidth="1"/>
    <col min="12820" max="12820" width="10" style="89" bestFit="1" customWidth="1"/>
    <col min="12821" max="13051" width="9" style="89"/>
    <col min="13052" max="13052" width="3.125" style="89" customWidth="1"/>
    <col min="13053" max="13053" width="21.5" style="89" customWidth="1"/>
    <col min="13054" max="13054" width="8.375" style="89" customWidth="1"/>
    <col min="13055" max="13074" width="8.125" style="89" customWidth="1"/>
    <col min="13075" max="13075" width="10.625" style="89" customWidth="1"/>
    <col min="13076" max="13076" width="10" style="89" bestFit="1" customWidth="1"/>
    <col min="13077" max="13307" width="9" style="89"/>
    <col min="13308" max="13308" width="3.125" style="89" customWidth="1"/>
    <col min="13309" max="13309" width="21.5" style="89" customWidth="1"/>
    <col min="13310" max="13310" width="8.375" style="89" customWidth="1"/>
    <col min="13311" max="13330" width="8.125" style="89" customWidth="1"/>
    <col min="13331" max="13331" width="10.625" style="89" customWidth="1"/>
    <col min="13332" max="13332" width="10" style="89" bestFit="1" customWidth="1"/>
    <col min="13333" max="13563" width="9" style="89"/>
    <col min="13564" max="13564" width="3.125" style="89" customWidth="1"/>
    <col min="13565" max="13565" width="21.5" style="89" customWidth="1"/>
    <col min="13566" max="13566" width="8.375" style="89" customWidth="1"/>
    <col min="13567" max="13586" width="8.125" style="89" customWidth="1"/>
    <col min="13587" max="13587" width="10.625" style="89" customWidth="1"/>
    <col min="13588" max="13588" width="10" style="89" bestFit="1" customWidth="1"/>
    <col min="13589" max="13819" width="9" style="89"/>
    <col min="13820" max="13820" width="3.125" style="89" customWidth="1"/>
    <col min="13821" max="13821" width="21.5" style="89" customWidth="1"/>
    <col min="13822" max="13822" width="8.375" style="89" customWidth="1"/>
    <col min="13823" max="13842" width="8.125" style="89" customWidth="1"/>
    <col min="13843" max="13843" width="10.625" style="89" customWidth="1"/>
    <col min="13844" max="13844" width="10" style="89" bestFit="1" customWidth="1"/>
    <col min="13845" max="14075" width="9" style="89"/>
    <col min="14076" max="14076" width="3.125" style="89" customWidth="1"/>
    <col min="14077" max="14077" width="21.5" style="89" customWidth="1"/>
    <col min="14078" max="14078" width="8.375" style="89" customWidth="1"/>
    <col min="14079" max="14098" width="8.125" style="89" customWidth="1"/>
    <col min="14099" max="14099" width="10.625" style="89" customWidth="1"/>
    <col min="14100" max="14100" width="10" style="89" bestFit="1" customWidth="1"/>
    <col min="14101" max="14331" width="9" style="89"/>
    <col min="14332" max="14332" width="3.125" style="89" customWidth="1"/>
    <col min="14333" max="14333" width="21.5" style="89" customWidth="1"/>
    <col min="14334" max="14334" width="8.375" style="89" customWidth="1"/>
    <col min="14335" max="14354" width="8.125" style="89" customWidth="1"/>
    <col min="14355" max="14355" width="10.625" style="89" customWidth="1"/>
    <col min="14356" max="14356" width="10" style="89" bestFit="1" customWidth="1"/>
    <col min="14357" max="14587" width="9" style="89"/>
    <col min="14588" max="14588" width="3.125" style="89" customWidth="1"/>
    <col min="14589" max="14589" width="21.5" style="89" customWidth="1"/>
    <col min="14590" max="14590" width="8.375" style="89" customWidth="1"/>
    <col min="14591" max="14610" width="8.125" style="89" customWidth="1"/>
    <col min="14611" max="14611" width="10.625" style="89" customWidth="1"/>
    <col min="14612" max="14612" width="10" style="89" bestFit="1" customWidth="1"/>
    <col min="14613" max="14843" width="9" style="89"/>
    <col min="14844" max="14844" width="3.125" style="89" customWidth="1"/>
    <col min="14845" max="14845" width="21.5" style="89" customWidth="1"/>
    <col min="14846" max="14846" width="8.375" style="89" customWidth="1"/>
    <col min="14847" max="14866" width="8.125" style="89" customWidth="1"/>
    <col min="14867" max="14867" width="10.625" style="89" customWidth="1"/>
    <col min="14868" max="14868" width="10" style="89" bestFit="1" customWidth="1"/>
    <col min="14869" max="15099" width="9" style="89"/>
    <col min="15100" max="15100" width="3.125" style="89" customWidth="1"/>
    <col min="15101" max="15101" width="21.5" style="89" customWidth="1"/>
    <col min="15102" max="15102" width="8.375" style="89" customWidth="1"/>
    <col min="15103" max="15122" width="8.125" style="89" customWidth="1"/>
    <col min="15123" max="15123" width="10.625" style="89" customWidth="1"/>
    <col min="15124" max="15124" width="10" style="89" bestFit="1" customWidth="1"/>
    <col min="15125" max="15355" width="9" style="89"/>
    <col min="15356" max="15356" width="3.125" style="89" customWidth="1"/>
    <col min="15357" max="15357" width="21.5" style="89" customWidth="1"/>
    <col min="15358" max="15358" width="8.375" style="89" customWidth="1"/>
    <col min="15359" max="15378" width="8.125" style="89" customWidth="1"/>
    <col min="15379" max="15379" width="10.625" style="89" customWidth="1"/>
    <col min="15380" max="15380" width="10" style="89" bestFit="1" customWidth="1"/>
    <col min="15381" max="15611" width="9" style="89"/>
    <col min="15612" max="15612" width="3.125" style="89" customWidth="1"/>
    <col min="15613" max="15613" width="21.5" style="89" customWidth="1"/>
    <col min="15614" max="15614" width="8.375" style="89" customWidth="1"/>
    <col min="15615" max="15634" width="8.125" style="89" customWidth="1"/>
    <col min="15635" max="15635" width="10.625" style="89" customWidth="1"/>
    <col min="15636" max="15636" width="10" style="89" bestFit="1" customWidth="1"/>
    <col min="15637" max="15867" width="9" style="89"/>
    <col min="15868" max="15868" width="3.125" style="89" customWidth="1"/>
    <col min="15869" max="15869" width="21.5" style="89" customWidth="1"/>
    <col min="15870" max="15870" width="8.375" style="89" customWidth="1"/>
    <col min="15871" max="15890" width="8.125" style="89" customWidth="1"/>
    <col min="15891" max="15891" width="10.625" style="89" customWidth="1"/>
    <col min="15892" max="15892" width="10" style="89" bestFit="1" customWidth="1"/>
    <col min="15893" max="16123" width="9" style="89"/>
    <col min="16124" max="16124" width="3.125" style="89" customWidth="1"/>
    <col min="16125" max="16125" width="21.5" style="89" customWidth="1"/>
    <col min="16126" max="16126" width="8.375" style="89" customWidth="1"/>
    <col min="16127" max="16146" width="8.125" style="89" customWidth="1"/>
    <col min="16147" max="16147" width="10.625" style="89" customWidth="1"/>
    <col min="16148" max="16148" width="10" style="89" bestFit="1" customWidth="1"/>
    <col min="16149" max="16384" width="9" style="89"/>
  </cols>
  <sheetData>
    <row r="1" spans="1:27" s="87" customFormat="1" ht="21" customHeight="1">
      <c r="A1" s="817" t="s">
        <v>297</v>
      </c>
      <c r="B1" s="817"/>
      <c r="C1" s="817"/>
      <c r="D1" s="817"/>
      <c r="E1" s="817"/>
      <c r="F1" s="817"/>
      <c r="G1" s="817"/>
      <c r="H1" s="817"/>
      <c r="I1" s="817"/>
      <c r="J1" s="817"/>
      <c r="K1" s="817"/>
      <c r="L1" s="817"/>
      <c r="M1" s="817"/>
      <c r="N1" s="817"/>
      <c r="O1" s="817"/>
      <c r="P1" s="817"/>
      <c r="Q1" s="817"/>
      <c r="R1" s="817"/>
      <c r="S1" s="817"/>
    </row>
    <row r="2" spans="1:27" s="87" customFormat="1" ht="17.25" customHeight="1" thickBot="1">
      <c r="A2" s="855"/>
      <c r="B2" s="855"/>
      <c r="C2" s="855"/>
      <c r="D2" s="855"/>
      <c r="E2" s="855"/>
      <c r="F2" s="855"/>
      <c r="G2" s="855"/>
      <c r="H2" s="855"/>
      <c r="I2" s="855"/>
      <c r="J2" s="855"/>
      <c r="K2" s="855"/>
      <c r="L2" s="855"/>
      <c r="M2" s="855"/>
      <c r="N2" s="855"/>
      <c r="O2" s="855"/>
      <c r="P2" s="855"/>
      <c r="Q2" s="855"/>
      <c r="R2" s="855"/>
      <c r="S2" s="544" t="s">
        <v>45</v>
      </c>
    </row>
    <row r="3" spans="1:27" ht="15.95" customHeight="1">
      <c r="A3" s="818" t="s">
        <v>46</v>
      </c>
      <c r="B3" s="819"/>
      <c r="C3" s="848" t="s">
        <v>47</v>
      </c>
      <c r="D3" s="851" t="s">
        <v>48</v>
      </c>
      <c r="E3" s="828"/>
      <c r="F3" s="828"/>
      <c r="G3" s="828"/>
      <c r="H3" s="828"/>
      <c r="I3" s="828"/>
      <c r="J3" s="828"/>
      <c r="K3" s="828"/>
      <c r="L3" s="828"/>
      <c r="M3" s="828"/>
      <c r="N3" s="828"/>
      <c r="O3" s="828"/>
      <c r="P3" s="828"/>
      <c r="Q3" s="828"/>
      <c r="R3" s="828"/>
      <c r="S3" s="852" t="s">
        <v>49</v>
      </c>
    </row>
    <row r="4" spans="1:27" ht="15" customHeight="1">
      <c r="A4" s="820"/>
      <c r="B4" s="821"/>
      <c r="C4" s="849"/>
      <c r="D4" s="90" t="s">
        <v>299</v>
      </c>
      <c r="E4" s="90" t="s">
        <v>300</v>
      </c>
      <c r="F4" s="90" t="s">
        <v>301</v>
      </c>
      <c r="G4" s="90" t="s">
        <v>302</v>
      </c>
      <c r="H4" s="90" t="s">
        <v>303</v>
      </c>
      <c r="I4" s="90" t="s">
        <v>304</v>
      </c>
      <c r="J4" s="90" t="s">
        <v>305</v>
      </c>
      <c r="K4" s="90" t="s">
        <v>306</v>
      </c>
      <c r="L4" s="90" t="s">
        <v>307</v>
      </c>
      <c r="M4" s="90" t="s">
        <v>308</v>
      </c>
      <c r="N4" s="90" t="s">
        <v>309</v>
      </c>
      <c r="O4" s="90" t="s">
        <v>310</v>
      </c>
      <c r="P4" s="90" t="s">
        <v>311</v>
      </c>
      <c r="Q4" s="90" t="s">
        <v>312</v>
      </c>
      <c r="R4" s="90" t="s">
        <v>277</v>
      </c>
      <c r="S4" s="853"/>
    </row>
    <row r="5" spans="1:27" s="95" customFormat="1" ht="15" customHeight="1" thickBot="1">
      <c r="A5" s="822"/>
      <c r="B5" s="823"/>
      <c r="C5" s="850"/>
      <c r="D5" s="92" t="s">
        <v>78</v>
      </c>
      <c r="E5" s="92" t="s">
        <v>313</v>
      </c>
      <c r="F5" s="92" t="s">
        <v>80</v>
      </c>
      <c r="G5" s="92" t="s">
        <v>81</v>
      </c>
      <c r="H5" s="92" t="s">
        <v>50</v>
      </c>
      <c r="I5" s="92" t="s">
        <v>51</v>
      </c>
      <c r="J5" s="92" t="s">
        <v>52</v>
      </c>
      <c r="K5" s="92" t="s">
        <v>53</v>
      </c>
      <c r="L5" s="92" t="s">
        <v>54</v>
      </c>
      <c r="M5" s="92" t="s">
        <v>55</v>
      </c>
      <c r="N5" s="92" t="s">
        <v>102</v>
      </c>
      <c r="O5" s="92" t="s">
        <v>101</v>
      </c>
      <c r="P5" s="92" t="s">
        <v>100</v>
      </c>
      <c r="Q5" s="92" t="s">
        <v>99</v>
      </c>
      <c r="R5" s="92" t="s">
        <v>98</v>
      </c>
      <c r="S5" s="854"/>
    </row>
    <row r="6" spans="1:27" ht="26.1" customHeight="1" thickBot="1">
      <c r="A6" s="840" t="s">
        <v>93</v>
      </c>
      <c r="B6" s="106"/>
      <c r="C6" s="107"/>
      <c r="D6" s="108"/>
      <c r="E6" s="109"/>
      <c r="F6" s="109"/>
      <c r="G6" s="109"/>
      <c r="H6" s="109"/>
      <c r="I6" s="109"/>
      <c r="J6" s="109"/>
      <c r="K6" s="109"/>
      <c r="L6" s="109"/>
      <c r="M6" s="109"/>
      <c r="N6" s="109"/>
      <c r="O6" s="109"/>
      <c r="P6" s="109"/>
      <c r="Q6" s="109"/>
      <c r="R6" s="109"/>
      <c r="S6" s="110">
        <f t="shared" ref="S6:S18" si="0">SUM(D6:R6)</f>
        <v>0</v>
      </c>
    </row>
    <row r="7" spans="1:27" ht="26.1" customHeight="1">
      <c r="A7" s="841"/>
      <c r="B7" s="111"/>
      <c r="C7" s="96"/>
      <c r="D7" s="98"/>
      <c r="E7" s="99"/>
      <c r="F7" s="99"/>
      <c r="G7" s="99"/>
      <c r="H7" s="99"/>
      <c r="I7" s="99"/>
      <c r="J7" s="99"/>
      <c r="K7" s="99"/>
      <c r="L7" s="99"/>
      <c r="M7" s="99"/>
      <c r="N7" s="99"/>
      <c r="O7" s="99"/>
      <c r="P7" s="99"/>
      <c r="Q7" s="99"/>
      <c r="R7" s="99"/>
      <c r="S7" s="100">
        <f t="shared" si="0"/>
        <v>0</v>
      </c>
      <c r="Y7" s="856"/>
      <c r="Z7" s="857"/>
      <c r="AA7" s="858"/>
    </row>
    <row r="8" spans="1:27" ht="26.1" customHeight="1">
      <c r="A8" s="841"/>
      <c r="B8" s="112"/>
      <c r="C8" s="96"/>
      <c r="D8" s="98"/>
      <c r="E8" s="99"/>
      <c r="F8" s="99"/>
      <c r="G8" s="99"/>
      <c r="H8" s="99"/>
      <c r="I8" s="99"/>
      <c r="J8" s="99"/>
      <c r="K8" s="99"/>
      <c r="L8" s="99"/>
      <c r="M8" s="99"/>
      <c r="N8" s="99"/>
      <c r="O8" s="99"/>
      <c r="P8" s="99"/>
      <c r="Q8" s="99"/>
      <c r="R8" s="99"/>
      <c r="S8" s="100">
        <f t="shared" si="0"/>
        <v>0</v>
      </c>
    </row>
    <row r="9" spans="1:27" ht="26.1" customHeight="1">
      <c r="A9" s="841"/>
      <c r="B9" s="112"/>
      <c r="C9" s="96"/>
      <c r="D9" s="98"/>
      <c r="E9" s="99"/>
      <c r="F9" s="99"/>
      <c r="G9" s="99"/>
      <c r="H9" s="99"/>
      <c r="I9" s="99"/>
      <c r="J9" s="99"/>
      <c r="K9" s="99"/>
      <c r="L9" s="99"/>
      <c r="M9" s="99"/>
      <c r="N9" s="99"/>
      <c r="O9" s="99"/>
      <c r="P9" s="99"/>
      <c r="Q9" s="99"/>
      <c r="R9" s="99"/>
      <c r="S9" s="100">
        <f t="shared" si="0"/>
        <v>0</v>
      </c>
    </row>
    <row r="10" spans="1:27" ht="26.1" customHeight="1">
      <c r="A10" s="841"/>
      <c r="B10" s="111"/>
      <c r="C10" s="96"/>
      <c r="D10" s="98"/>
      <c r="E10" s="99"/>
      <c r="F10" s="99"/>
      <c r="G10" s="99"/>
      <c r="H10" s="99"/>
      <c r="I10" s="99"/>
      <c r="J10" s="99"/>
      <c r="K10" s="99"/>
      <c r="L10" s="99"/>
      <c r="M10" s="99"/>
      <c r="N10" s="99"/>
      <c r="O10" s="99"/>
      <c r="P10" s="99"/>
      <c r="Q10" s="99"/>
      <c r="R10" s="99"/>
      <c r="S10" s="100">
        <f t="shared" si="0"/>
        <v>0</v>
      </c>
    </row>
    <row r="11" spans="1:27" ht="26.1" customHeight="1">
      <c r="A11" s="841"/>
      <c r="B11" s="111"/>
      <c r="C11" s="96"/>
      <c r="D11" s="98"/>
      <c r="E11" s="99"/>
      <c r="F11" s="99"/>
      <c r="G11" s="99"/>
      <c r="H11" s="99"/>
      <c r="I11" s="99"/>
      <c r="J11" s="99"/>
      <c r="K11" s="99"/>
      <c r="L11" s="99"/>
      <c r="M11" s="99"/>
      <c r="N11" s="99"/>
      <c r="O11" s="99"/>
      <c r="P11" s="99"/>
      <c r="Q11" s="99"/>
      <c r="R11" s="99"/>
      <c r="S11" s="100">
        <f t="shared" si="0"/>
        <v>0</v>
      </c>
    </row>
    <row r="12" spans="1:27" ht="26.1" customHeight="1" thickBot="1">
      <c r="A12" s="835" t="s">
        <v>57</v>
      </c>
      <c r="B12" s="836"/>
      <c r="C12" s="101"/>
      <c r="D12" s="102">
        <f t="shared" ref="D12:R12" si="1">SUM(D6:D11)</f>
        <v>0</v>
      </c>
      <c r="E12" s="103">
        <f t="shared" si="1"/>
        <v>0</v>
      </c>
      <c r="F12" s="103">
        <f t="shared" si="1"/>
        <v>0</v>
      </c>
      <c r="G12" s="103">
        <f t="shared" si="1"/>
        <v>0</v>
      </c>
      <c r="H12" s="103">
        <f t="shared" si="1"/>
        <v>0</v>
      </c>
      <c r="I12" s="103">
        <f t="shared" si="1"/>
        <v>0</v>
      </c>
      <c r="J12" s="103">
        <f t="shared" si="1"/>
        <v>0</v>
      </c>
      <c r="K12" s="103">
        <f t="shared" si="1"/>
        <v>0</v>
      </c>
      <c r="L12" s="103">
        <f t="shared" si="1"/>
        <v>0</v>
      </c>
      <c r="M12" s="103">
        <f t="shared" si="1"/>
        <v>0</v>
      </c>
      <c r="N12" s="103">
        <f t="shared" si="1"/>
        <v>0</v>
      </c>
      <c r="O12" s="103">
        <f t="shared" si="1"/>
        <v>0</v>
      </c>
      <c r="P12" s="103">
        <f t="shared" si="1"/>
        <v>0</v>
      </c>
      <c r="Q12" s="103">
        <f t="shared" si="1"/>
        <v>0</v>
      </c>
      <c r="R12" s="103">
        <f t="shared" si="1"/>
        <v>0</v>
      </c>
      <c r="S12" s="104">
        <f t="shared" si="0"/>
        <v>0</v>
      </c>
      <c r="T12" s="105"/>
    </row>
    <row r="13" spans="1:27" ht="26.1" customHeight="1">
      <c r="A13" s="840" t="s">
        <v>58</v>
      </c>
      <c r="B13" s="106"/>
      <c r="C13" s="107"/>
      <c r="D13" s="108"/>
      <c r="E13" s="109"/>
      <c r="F13" s="109"/>
      <c r="G13" s="109"/>
      <c r="H13" s="109"/>
      <c r="I13" s="109"/>
      <c r="J13" s="109"/>
      <c r="K13" s="109"/>
      <c r="L13" s="109"/>
      <c r="M13" s="109"/>
      <c r="N13" s="109"/>
      <c r="O13" s="109"/>
      <c r="P13" s="109"/>
      <c r="Q13" s="109"/>
      <c r="R13" s="109"/>
      <c r="S13" s="110">
        <f t="shared" si="0"/>
        <v>0</v>
      </c>
    </row>
    <row r="14" spans="1:27" ht="26.1" customHeight="1">
      <c r="A14" s="841"/>
      <c r="B14" s="111"/>
      <c r="C14" s="96"/>
      <c r="D14" s="98"/>
      <c r="E14" s="99"/>
      <c r="F14" s="99"/>
      <c r="G14" s="99"/>
      <c r="H14" s="99"/>
      <c r="I14" s="99"/>
      <c r="J14" s="99"/>
      <c r="K14" s="99"/>
      <c r="L14" s="99"/>
      <c r="M14" s="99"/>
      <c r="N14" s="99"/>
      <c r="O14" s="99"/>
      <c r="P14" s="99"/>
      <c r="Q14" s="99"/>
      <c r="R14" s="99"/>
      <c r="S14" s="100">
        <f t="shared" si="0"/>
        <v>0</v>
      </c>
    </row>
    <row r="15" spans="1:27" ht="26.1" customHeight="1">
      <c r="A15" s="841"/>
      <c r="B15" s="112"/>
      <c r="C15" s="96"/>
      <c r="D15" s="98"/>
      <c r="E15" s="99"/>
      <c r="F15" s="99"/>
      <c r="G15" s="99"/>
      <c r="H15" s="99"/>
      <c r="I15" s="99"/>
      <c r="J15" s="99"/>
      <c r="K15" s="99"/>
      <c r="L15" s="99"/>
      <c r="M15" s="99"/>
      <c r="N15" s="99"/>
      <c r="O15" s="99"/>
      <c r="P15" s="99"/>
      <c r="Q15" s="99"/>
      <c r="R15" s="99"/>
      <c r="S15" s="100">
        <f t="shared" si="0"/>
        <v>0</v>
      </c>
    </row>
    <row r="16" spans="1:27" ht="26.1" customHeight="1">
      <c r="A16" s="841"/>
      <c r="B16" s="113"/>
      <c r="C16" s="96"/>
      <c r="D16" s="98"/>
      <c r="E16" s="99"/>
      <c r="F16" s="99"/>
      <c r="G16" s="99"/>
      <c r="H16" s="99"/>
      <c r="I16" s="99"/>
      <c r="J16" s="99"/>
      <c r="K16" s="99"/>
      <c r="L16" s="99"/>
      <c r="M16" s="99"/>
      <c r="N16" s="99"/>
      <c r="O16" s="99"/>
      <c r="P16" s="99"/>
      <c r="Q16" s="99"/>
      <c r="R16" s="99"/>
      <c r="S16" s="100">
        <f t="shared" si="0"/>
        <v>0</v>
      </c>
    </row>
    <row r="17" spans="1:41" ht="26.1" customHeight="1">
      <c r="A17" s="841"/>
      <c r="B17" s="113"/>
      <c r="C17" s="96"/>
      <c r="D17" s="98"/>
      <c r="E17" s="99"/>
      <c r="F17" s="99"/>
      <c r="G17" s="99"/>
      <c r="H17" s="99"/>
      <c r="I17" s="99"/>
      <c r="J17" s="99"/>
      <c r="K17" s="99"/>
      <c r="L17" s="99"/>
      <c r="M17" s="99"/>
      <c r="N17" s="99"/>
      <c r="O17" s="99"/>
      <c r="P17" s="99"/>
      <c r="Q17" s="99"/>
      <c r="R17" s="99"/>
      <c r="S17" s="100">
        <f t="shared" si="0"/>
        <v>0</v>
      </c>
    </row>
    <row r="18" spans="1:41" ht="26.1" customHeight="1">
      <c r="A18" s="841"/>
      <c r="B18" s="113"/>
      <c r="C18" s="96"/>
      <c r="D18" s="98"/>
      <c r="E18" s="99"/>
      <c r="F18" s="99"/>
      <c r="G18" s="99"/>
      <c r="H18" s="99"/>
      <c r="I18" s="99"/>
      <c r="J18" s="99"/>
      <c r="K18" s="99"/>
      <c r="L18" s="99"/>
      <c r="M18" s="99"/>
      <c r="N18" s="99"/>
      <c r="O18" s="99"/>
      <c r="P18" s="99"/>
      <c r="Q18" s="99"/>
      <c r="R18" s="99"/>
      <c r="S18" s="100">
        <f t="shared" si="0"/>
        <v>0</v>
      </c>
    </row>
    <row r="19" spans="1:41" ht="26.1" customHeight="1" thickBot="1">
      <c r="A19" s="842" t="s">
        <v>57</v>
      </c>
      <c r="B19" s="843"/>
      <c r="C19" s="116"/>
      <c r="D19" s="117">
        <f t="shared" ref="D19:R19" si="2">SUM(D13:D18)</f>
        <v>0</v>
      </c>
      <c r="E19" s="118">
        <f t="shared" si="2"/>
        <v>0</v>
      </c>
      <c r="F19" s="118">
        <f t="shared" si="2"/>
        <v>0</v>
      </c>
      <c r="G19" s="118">
        <f t="shared" si="2"/>
        <v>0</v>
      </c>
      <c r="H19" s="118">
        <f t="shared" si="2"/>
        <v>0</v>
      </c>
      <c r="I19" s="118">
        <f t="shared" si="2"/>
        <v>0</v>
      </c>
      <c r="J19" s="118">
        <f t="shared" si="2"/>
        <v>0</v>
      </c>
      <c r="K19" s="118">
        <f t="shared" si="2"/>
        <v>0</v>
      </c>
      <c r="L19" s="118">
        <f t="shared" si="2"/>
        <v>0</v>
      </c>
      <c r="M19" s="118">
        <f t="shared" si="2"/>
        <v>0</v>
      </c>
      <c r="N19" s="118">
        <f t="shared" si="2"/>
        <v>0</v>
      </c>
      <c r="O19" s="118">
        <f t="shared" si="2"/>
        <v>0</v>
      </c>
      <c r="P19" s="118">
        <f t="shared" si="2"/>
        <v>0</v>
      </c>
      <c r="Q19" s="118">
        <f t="shared" si="2"/>
        <v>0</v>
      </c>
      <c r="R19" s="118">
        <f t="shared" si="2"/>
        <v>0</v>
      </c>
      <c r="S19" s="119">
        <f t="shared" ref="S19:S33" si="3">SUM(D19:R19)</f>
        <v>0</v>
      </c>
    </row>
    <row r="20" spans="1:41" ht="26.1" customHeight="1">
      <c r="A20" s="840" t="s">
        <v>59</v>
      </c>
      <c r="B20" s="106"/>
      <c r="C20" s="107"/>
      <c r="D20" s="108"/>
      <c r="E20" s="109"/>
      <c r="F20" s="109"/>
      <c r="G20" s="109"/>
      <c r="H20" s="109"/>
      <c r="I20" s="109"/>
      <c r="J20" s="109"/>
      <c r="K20" s="109"/>
      <c r="L20" s="109"/>
      <c r="M20" s="109"/>
      <c r="N20" s="109"/>
      <c r="O20" s="109"/>
      <c r="P20" s="109"/>
      <c r="Q20" s="109"/>
      <c r="R20" s="109"/>
      <c r="S20" s="110">
        <f t="shared" si="3"/>
        <v>0</v>
      </c>
    </row>
    <row r="21" spans="1:41" ht="26.1" customHeight="1">
      <c r="A21" s="841"/>
      <c r="B21" s="111"/>
      <c r="C21" s="96"/>
      <c r="D21" s="98"/>
      <c r="E21" s="99"/>
      <c r="F21" s="99"/>
      <c r="G21" s="99"/>
      <c r="H21" s="99"/>
      <c r="I21" s="99"/>
      <c r="J21" s="99"/>
      <c r="K21" s="99"/>
      <c r="L21" s="99"/>
      <c r="M21" s="99"/>
      <c r="N21" s="99"/>
      <c r="O21" s="99"/>
      <c r="P21" s="99"/>
      <c r="Q21" s="99"/>
      <c r="R21" s="99"/>
      <c r="S21" s="100">
        <f t="shared" si="3"/>
        <v>0</v>
      </c>
    </row>
    <row r="22" spans="1:41" ht="26.1" customHeight="1">
      <c r="A22" s="841"/>
      <c r="B22" s="112"/>
      <c r="C22" s="96"/>
      <c r="D22" s="98"/>
      <c r="E22" s="99"/>
      <c r="F22" s="99"/>
      <c r="G22" s="99"/>
      <c r="H22" s="99"/>
      <c r="I22" s="99"/>
      <c r="J22" s="99"/>
      <c r="K22" s="99"/>
      <c r="L22" s="99"/>
      <c r="M22" s="99"/>
      <c r="N22" s="99"/>
      <c r="O22" s="99"/>
      <c r="P22" s="99"/>
      <c r="Q22" s="99"/>
      <c r="R22" s="99"/>
      <c r="S22" s="100">
        <f t="shared" si="3"/>
        <v>0</v>
      </c>
    </row>
    <row r="23" spans="1:41" ht="26.1" customHeight="1">
      <c r="A23" s="841"/>
      <c r="B23" s="113"/>
      <c r="C23" s="96"/>
      <c r="D23" s="98"/>
      <c r="E23" s="99"/>
      <c r="F23" s="99"/>
      <c r="G23" s="99"/>
      <c r="H23" s="99"/>
      <c r="I23" s="99"/>
      <c r="J23" s="99"/>
      <c r="K23" s="99"/>
      <c r="L23" s="99"/>
      <c r="M23" s="99"/>
      <c r="N23" s="99"/>
      <c r="O23" s="99"/>
      <c r="P23" s="99"/>
      <c r="Q23" s="99"/>
      <c r="R23" s="99"/>
      <c r="S23" s="100">
        <f t="shared" si="3"/>
        <v>0</v>
      </c>
    </row>
    <row r="24" spans="1:41" ht="26.1" customHeight="1">
      <c r="A24" s="841"/>
      <c r="B24" s="113"/>
      <c r="C24" s="96"/>
      <c r="D24" s="98"/>
      <c r="E24" s="99"/>
      <c r="F24" s="99"/>
      <c r="G24" s="99"/>
      <c r="H24" s="99"/>
      <c r="I24" s="99"/>
      <c r="J24" s="99"/>
      <c r="K24" s="99"/>
      <c r="L24" s="99"/>
      <c r="M24" s="99"/>
      <c r="N24" s="99"/>
      <c r="O24" s="99"/>
      <c r="P24" s="99"/>
      <c r="Q24" s="99"/>
      <c r="R24" s="99"/>
      <c r="S24" s="100">
        <f t="shared" si="3"/>
        <v>0</v>
      </c>
    </row>
    <row r="25" spans="1:41" ht="26.1" customHeight="1">
      <c r="A25" s="841"/>
      <c r="B25" s="113"/>
      <c r="C25" s="96"/>
      <c r="D25" s="98"/>
      <c r="E25" s="99"/>
      <c r="F25" s="99"/>
      <c r="G25" s="99"/>
      <c r="H25" s="99"/>
      <c r="I25" s="99"/>
      <c r="J25" s="99"/>
      <c r="K25" s="99"/>
      <c r="L25" s="99"/>
      <c r="M25" s="99"/>
      <c r="N25" s="99"/>
      <c r="O25" s="99"/>
      <c r="P25" s="99"/>
      <c r="Q25" s="99"/>
      <c r="R25" s="99"/>
      <c r="S25" s="100">
        <f t="shared" si="3"/>
        <v>0</v>
      </c>
    </row>
    <row r="26" spans="1:41" ht="26.1" customHeight="1">
      <c r="A26" s="841"/>
      <c r="B26" s="111"/>
      <c r="C26" s="96"/>
      <c r="D26" s="98"/>
      <c r="E26" s="99"/>
      <c r="F26" s="99"/>
      <c r="G26" s="99"/>
      <c r="H26" s="99"/>
      <c r="I26" s="99"/>
      <c r="J26" s="99"/>
      <c r="K26" s="99"/>
      <c r="L26" s="99"/>
      <c r="M26" s="99"/>
      <c r="N26" s="99"/>
      <c r="O26" s="99"/>
      <c r="P26" s="99"/>
      <c r="Q26" s="99"/>
      <c r="R26" s="99"/>
      <c r="S26" s="100">
        <f t="shared" si="3"/>
        <v>0</v>
      </c>
    </row>
    <row r="27" spans="1:41" ht="26.1" customHeight="1">
      <c r="A27" s="841"/>
      <c r="B27" s="111"/>
      <c r="C27" s="96"/>
      <c r="D27" s="98"/>
      <c r="E27" s="99"/>
      <c r="F27" s="99"/>
      <c r="G27" s="99"/>
      <c r="H27" s="99"/>
      <c r="I27" s="99"/>
      <c r="J27" s="99"/>
      <c r="K27" s="99"/>
      <c r="L27" s="99"/>
      <c r="M27" s="99"/>
      <c r="N27" s="99"/>
      <c r="O27" s="99"/>
      <c r="P27" s="99"/>
      <c r="Q27" s="99"/>
      <c r="R27" s="99"/>
      <c r="S27" s="100">
        <f t="shared" si="3"/>
        <v>0</v>
      </c>
    </row>
    <row r="28" spans="1:41" ht="26.1" customHeight="1">
      <c r="A28" s="841"/>
      <c r="B28" s="111"/>
      <c r="C28" s="96"/>
      <c r="D28" s="98"/>
      <c r="E28" s="99"/>
      <c r="F28" s="99"/>
      <c r="G28" s="99"/>
      <c r="H28" s="99"/>
      <c r="I28" s="99"/>
      <c r="J28" s="99"/>
      <c r="K28" s="99"/>
      <c r="L28" s="99"/>
      <c r="M28" s="99"/>
      <c r="N28" s="99"/>
      <c r="O28" s="99"/>
      <c r="P28" s="99"/>
      <c r="Q28" s="99"/>
      <c r="R28" s="99"/>
      <c r="S28" s="100">
        <f t="shared" si="3"/>
        <v>0</v>
      </c>
    </row>
    <row r="29" spans="1:41" ht="26.1" customHeight="1">
      <c r="A29" s="841"/>
      <c r="B29" s="111"/>
      <c r="C29" s="96"/>
      <c r="D29" s="98"/>
      <c r="E29" s="99"/>
      <c r="F29" s="99"/>
      <c r="G29" s="99"/>
      <c r="H29" s="99"/>
      <c r="I29" s="99"/>
      <c r="J29" s="99"/>
      <c r="K29" s="99"/>
      <c r="L29" s="99"/>
      <c r="M29" s="99"/>
      <c r="N29" s="99"/>
      <c r="O29" s="99"/>
      <c r="P29" s="99"/>
      <c r="Q29" s="99"/>
      <c r="R29" s="99"/>
      <c r="S29" s="100">
        <f t="shared" si="3"/>
        <v>0</v>
      </c>
    </row>
    <row r="30" spans="1:41" ht="26.1" customHeight="1" thickBot="1">
      <c r="A30" s="844" t="s">
        <v>57</v>
      </c>
      <c r="B30" s="845"/>
      <c r="C30" s="122"/>
      <c r="D30" s="102">
        <f t="shared" ref="D30:R30" si="4">SUM(D20:D29)</f>
        <v>0</v>
      </c>
      <c r="E30" s="103">
        <f t="shared" si="4"/>
        <v>0</v>
      </c>
      <c r="F30" s="103">
        <f t="shared" si="4"/>
        <v>0</v>
      </c>
      <c r="G30" s="103">
        <f t="shared" si="4"/>
        <v>0</v>
      </c>
      <c r="H30" s="103">
        <f t="shared" si="4"/>
        <v>0</v>
      </c>
      <c r="I30" s="103">
        <f t="shared" si="4"/>
        <v>0</v>
      </c>
      <c r="J30" s="103">
        <f t="shared" si="4"/>
        <v>0</v>
      </c>
      <c r="K30" s="103">
        <f t="shared" si="4"/>
        <v>0</v>
      </c>
      <c r="L30" s="103">
        <f t="shared" si="4"/>
        <v>0</v>
      </c>
      <c r="M30" s="103">
        <f t="shared" si="4"/>
        <v>0</v>
      </c>
      <c r="N30" s="103">
        <f t="shared" si="4"/>
        <v>0</v>
      </c>
      <c r="O30" s="103">
        <f t="shared" si="4"/>
        <v>0</v>
      </c>
      <c r="P30" s="103">
        <f t="shared" si="4"/>
        <v>0</v>
      </c>
      <c r="Q30" s="103">
        <f t="shared" si="4"/>
        <v>0</v>
      </c>
      <c r="R30" s="103">
        <f t="shared" si="4"/>
        <v>0</v>
      </c>
      <c r="S30" s="104">
        <f t="shared" si="3"/>
        <v>0</v>
      </c>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row>
    <row r="31" spans="1:41" ht="25.5" customHeight="1">
      <c r="A31" s="833" t="s">
        <v>60</v>
      </c>
      <c r="B31" s="123"/>
      <c r="C31" s="107"/>
      <c r="D31" s="124"/>
      <c r="E31" s="125"/>
      <c r="F31" s="125"/>
      <c r="G31" s="125"/>
      <c r="H31" s="125"/>
      <c r="I31" s="125"/>
      <c r="J31" s="125"/>
      <c r="K31" s="125"/>
      <c r="L31" s="125"/>
      <c r="M31" s="125"/>
      <c r="N31" s="125"/>
      <c r="O31" s="125"/>
      <c r="P31" s="125"/>
      <c r="Q31" s="125"/>
      <c r="R31" s="125"/>
      <c r="S31" s="126">
        <f t="shared" si="3"/>
        <v>0</v>
      </c>
      <c r="T31" s="105"/>
    </row>
    <row r="32" spans="1:41" s="143" customFormat="1" ht="25.5" customHeight="1">
      <c r="A32" s="834"/>
      <c r="B32" s="128"/>
      <c r="C32" s="114"/>
      <c r="D32" s="129"/>
      <c r="E32" s="130"/>
      <c r="F32" s="130"/>
      <c r="G32" s="130"/>
      <c r="H32" s="130"/>
      <c r="I32" s="130"/>
      <c r="J32" s="130"/>
      <c r="K32" s="130"/>
      <c r="L32" s="130"/>
      <c r="M32" s="130"/>
      <c r="N32" s="130"/>
      <c r="O32" s="130"/>
      <c r="P32" s="130"/>
      <c r="Q32" s="130"/>
      <c r="R32" s="130"/>
      <c r="S32" s="131">
        <f t="shared" si="3"/>
        <v>0</v>
      </c>
    </row>
    <row r="33" spans="1:19" s="143" customFormat="1" ht="25.5" customHeight="1" thickBot="1">
      <c r="A33" s="835" t="s">
        <v>61</v>
      </c>
      <c r="B33" s="836"/>
      <c r="C33" s="132"/>
      <c r="D33" s="133">
        <f t="shared" ref="D33:R33" si="5">SUM(D31:D32)</f>
        <v>0</v>
      </c>
      <c r="E33" s="134">
        <f t="shared" si="5"/>
        <v>0</v>
      </c>
      <c r="F33" s="134">
        <f t="shared" si="5"/>
        <v>0</v>
      </c>
      <c r="G33" s="134">
        <f t="shared" si="5"/>
        <v>0</v>
      </c>
      <c r="H33" s="134">
        <f t="shared" si="5"/>
        <v>0</v>
      </c>
      <c r="I33" s="134">
        <f t="shared" si="5"/>
        <v>0</v>
      </c>
      <c r="J33" s="134">
        <f t="shared" si="5"/>
        <v>0</v>
      </c>
      <c r="K33" s="134">
        <f t="shared" si="5"/>
        <v>0</v>
      </c>
      <c r="L33" s="134">
        <f t="shared" ref="L33:P33" si="6">SUM(L31:L32)</f>
        <v>0</v>
      </c>
      <c r="M33" s="134">
        <f t="shared" si="6"/>
        <v>0</v>
      </c>
      <c r="N33" s="134">
        <f t="shared" si="6"/>
        <v>0</v>
      </c>
      <c r="O33" s="134">
        <f t="shared" si="6"/>
        <v>0</v>
      </c>
      <c r="P33" s="134">
        <f t="shared" si="6"/>
        <v>0</v>
      </c>
      <c r="Q33" s="134">
        <f t="shared" si="5"/>
        <v>0</v>
      </c>
      <c r="R33" s="134">
        <f t="shared" si="5"/>
        <v>0</v>
      </c>
      <c r="S33" s="135">
        <f t="shared" si="3"/>
        <v>0</v>
      </c>
    </row>
    <row r="34" spans="1:19" s="143" customFormat="1" ht="25.5" customHeight="1" thickBot="1">
      <c r="A34" s="837" t="s">
        <v>62</v>
      </c>
      <c r="B34" s="838"/>
      <c r="C34" s="136"/>
      <c r="D34" s="137">
        <f t="shared" ref="D34:K34" si="7">D12+D19+D30+D33</f>
        <v>0</v>
      </c>
      <c r="E34" s="138">
        <f t="shared" si="7"/>
        <v>0</v>
      </c>
      <c r="F34" s="138">
        <f t="shared" si="7"/>
        <v>0</v>
      </c>
      <c r="G34" s="138">
        <f t="shared" si="7"/>
        <v>0</v>
      </c>
      <c r="H34" s="138">
        <f t="shared" si="7"/>
        <v>0</v>
      </c>
      <c r="I34" s="138">
        <f t="shared" si="7"/>
        <v>0</v>
      </c>
      <c r="J34" s="138">
        <f t="shared" si="7"/>
        <v>0</v>
      </c>
      <c r="K34" s="138">
        <f t="shared" si="7"/>
        <v>0</v>
      </c>
      <c r="L34" s="138">
        <f t="shared" ref="L34:P34" si="8">L12+L19+L30+L33</f>
        <v>0</v>
      </c>
      <c r="M34" s="138">
        <f t="shared" si="8"/>
        <v>0</v>
      </c>
      <c r="N34" s="138">
        <f t="shared" si="8"/>
        <v>0</v>
      </c>
      <c r="O34" s="138">
        <f t="shared" si="8"/>
        <v>0</v>
      </c>
      <c r="P34" s="138">
        <f t="shared" si="8"/>
        <v>0</v>
      </c>
      <c r="Q34" s="138">
        <f>Q12+Q19+Q30+Q33</f>
        <v>0</v>
      </c>
      <c r="R34" s="138">
        <f>R12+R19+R30+R33</f>
        <v>0</v>
      </c>
      <c r="S34" s="139">
        <f t="shared" ref="S34" si="9">SUM(D34:R34)</f>
        <v>0</v>
      </c>
    </row>
    <row r="35" spans="1:19" ht="18" customHeight="1">
      <c r="A35" s="140"/>
      <c r="B35" s="198" t="s">
        <v>274</v>
      </c>
      <c r="C35" s="142"/>
      <c r="D35" s="143"/>
      <c r="E35" s="143"/>
      <c r="F35" s="143"/>
      <c r="G35" s="143"/>
      <c r="H35" s="143"/>
      <c r="I35" s="143"/>
      <c r="J35" s="143"/>
      <c r="K35" s="143"/>
      <c r="L35" s="143"/>
      <c r="M35" s="143"/>
      <c r="N35" s="143"/>
      <c r="O35" s="143"/>
      <c r="P35" s="143"/>
      <c r="Q35" s="143"/>
      <c r="R35" s="143"/>
      <c r="S35" s="143"/>
    </row>
    <row r="36" spans="1:19" ht="18" customHeight="1">
      <c r="B36" s="144" t="s">
        <v>91</v>
      </c>
    </row>
    <row r="37" spans="1:19" ht="18" customHeight="1">
      <c r="B37" s="144" t="s">
        <v>90</v>
      </c>
    </row>
    <row r="38" spans="1:19" ht="18" customHeight="1">
      <c r="B38" s="144" t="s">
        <v>89</v>
      </c>
    </row>
  </sheetData>
  <protectedRanges>
    <protectedRange sqref="B13:R18 Z7:AA7 B6:R11 B20:R29 A31:R33" name="範囲1"/>
  </protectedRanges>
  <mergeCells count="16">
    <mergeCell ref="A1:S1"/>
    <mergeCell ref="A3:B5"/>
    <mergeCell ref="C3:C5"/>
    <mergeCell ref="D3:R3"/>
    <mergeCell ref="S3:S5"/>
    <mergeCell ref="Y7:AA7"/>
    <mergeCell ref="A6:A11"/>
    <mergeCell ref="A31:A32"/>
    <mergeCell ref="A34:B34"/>
    <mergeCell ref="A2:R2"/>
    <mergeCell ref="A12:B12"/>
    <mergeCell ref="A13:A18"/>
    <mergeCell ref="A19:B19"/>
    <mergeCell ref="A20:A29"/>
    <mergeCell ref="A30:B30"/>
    <mergeCell ref="A33:B33"/>
  </mergeCells>
  <phoneticPr fontId="3"/>
  <printOptions horizontalCentered="1"/>
  <pageMargins left="0.39370078740157483" right="0.39370078740157483" top="0.59055118110236227" bottom="0.59055118110236227" header="0.39370078740157483" footer="2.3622047244094491"/>
  <pageSetup paperSize="9" scale="58" fitToHeight="3" orientation="portrait" r:id="rId1"/>
  <headerFooter>
    <oddHeader>&amp;R(&amp;A)</oddHeader>
  </headerFooter>
  <colBreaks count="1" manualBreakCount="1">
    <brk id="19" max="1048575" man="1"/>
  </colBreaks>
  <ignoredErrors>
    <ignoredError sqref="D5:Q5" numberStoredAsText="1"/>
  </ignoredErrors>
</worksheet>
</file>

<file path=xl/worksheets/sheet12.xml><?xml version="1.0" encoding="utf-8"?>
<worksheet xmlns="http://schemas.openxmlformats.org/spreadsheetml/2006/main" xmlns:r="http://schemas.openxmlformats.org/officeDocument/2006/relationships">
  <sheetPr>
    <pageSetUpPr fitToPage="1"/>
  </sheetPr>
  <dimension ref="A1:AJ37"/>
  <sheetViews>
    <sheetView view="pageBreakPreview" topLeftCell="A31" zoomScale="80" zoomScaleNormal="70" zoomScaleSheetLayoutView="80" workbookViewId="0">
      <selection activeCell="P20" sqref="P20"/>
    </sheetView>
  </sheetViews>
  <sheetFormatPr defaultRowHeight="30" customHeight="1"/>
  <cols>
    <col min="1" max="1" width="3.125" style="145" customWidth="1"/>
    <col min="2" max="2" width="21.5" style="95" customWidth="1"/>
    <col min="3" max="3" width="8.375" style="95" customWidth="1"/>
    <col min="4" max="13" width="8.125" style="89" customWidth="1"/>
    <col min="14" max="14" width="10.625" style="89" customWidth="1"/>
    <col min="15" max="15" width="10" style="89" bestFit="1" customWidth="1"/>
    <col min="16" max="246" width="9" style="89"/>
    <col min="247" max="247" width="3.125" style="89" customWidth="1"/>
    <col min="248" max="248" width="21.5" style="89" customWidth="1"/>
    <col min="249" max="249" width="8.375" style="89" customWidth="1"/>
    <col min="250" max="269" width="8.125" style="89" customWidth="1"/>
    <col min="270" max="270" width="10.625" style="89" customWidth="1"/>
    <col min="271" max="271" width="10" style="89" bestFit="1" customWidth="1"/>
    <col min="272" max="502" width="9" style="89"/>
    <col min="503" max="503" width="3.125" style="89" customWidth="1"/>
    <col min="504" max="504" width="21.5" style="89" customWidth="1"/>
    <col min="505" max="505" width="8.375" style="89" customWidth="1"/>
    <col min="506" max="525" width="8.125" style="89" customWidth="1"/>
    <col min="526" max="526" width="10.625" style="89" customWidth="1"/>
    <col min="527" max="527" width="10" style="89" bestFit="1" customWidth="1"/>
    <col min="528" max="758" width="9" style="89"/>
    <col min="759" max="759" width="3.125" style="89" customWidth="1"/>
    <col min="760" max="760" width="21.5" style="89" customWidth="1"/>
    <col min="761" max="761" width="8.375" style="89" customWidth="1"/>
    <col min="762" max="781" width="8.125" style="89" customWidth="1"/>
    <col min="782" max="782" width="10.625" style="89" customWidth="1"/>
    <col min="783" max="783" width="10" style="89" bestFit="1" customWidth="1"/>
    <col min="784" max="1014" width="9" style="89"/>
    <col min="1015" max="1015" width="3.125" style="89" customWidth="1"/>
    <col min="1016" max="1016" width="21.5" style="89" customWidth="1"/>
    <col min="1017" max="1017" width="8.375" style="89" customWidth="1"/>
    <col min="1018" max="1037" width="8.125" style="89" customWidth="1"/>
    <col min="1038" max="1038" width="10.625" style="89" customWidth="1"/>
    <col min="1039" max="1039" width="10" style="89" bestFit="1" customWidth="1"/>
    <col min="1040" max="1270" width="9" style="89"/>
    <col min="1271" max="1271" width="3.125" style="89" customWidth="1"/>
    <col min="1272" max="1272" width="21.5" style="89" customWidth="1"/>
    <col min="1273" max="1273" width="8.375" style="89" customWidth="1"/>
    <col min="1274" max="1293" width="8.125" style="89" customWidth="1"/>
    <col min="1294" max="1294" width="10.625" style="89" customWidth="1"/>
    <col min="1295" max="1295" width="10" style="89" bestFit="1" customWidth="1"/>
    <col min="1296" max="1526" width="9" style="89"/>
    <col min="1527" max="1527" width="3.125" style="89" customWidth="1"/>
    <col min="1528" max="1528" width="21.5" style="89" customWidth="1"/>
    <col min="1529" max="1529" width="8.375" style="89" customWidth="1"/>
    <col min="1530" max="1549" width="8.125" style="89" customWidth="1"/>
    <col min="1550" max="1550" width="10.625" style="89" customWidth="1"/>
    <col min="1551" max="1551" width="10" style="89" bestFit="1" customWidth="1"/>
    <col min="1552" max="1782" width="9" style="89"/>
    <col min="1783" max="1783" width="3.125" style="89" customWidth="1"/>
    <col min="1784" max="1784" width="21.5" style="89" customWidth="1"/>
    <col min="1785" max="1785" width="8.375" style="89" customWidth="1"/>
    <col min="1786" max="1805" width="8.125" style="89" customWidth="1"/>
    <col min="1806" max="1806" width="10.625" style="89" customWidth="1"/>
    <col min="1807" max="1807" width="10" style="89" bestFit="1" customWidth="1"/>
    <col min="1808" max="2038" width="9" style="89"/>
    <col min="2039" max="2039" width="3.125" style="89" customWidth="1"/>
    <col min="2040" max="2040" width="21.5" style="89" customWidth="1"/>
    <col min="2041" max="2041" width="8.375" style="89" customWidth="1"/>
    <col min="2042" max="2061" width="8.125" style="89" customWidth="1"/>
    <col min="2062" max="2062" width="10.625" style="89" customWidth="1"/>
    <col min="2063" max="2063" width="10" style="89" bestFit="1" customWidth="1"/>
    <col min="2064" max="2294" width="9" style="89"/>
    <col min="2295" max="2295" width="3.125" style="89" customWidth="1"/>
    <col min="2296" max="2296" width="21.5" style="89" customWidth="1"/>
    <col min="2297" max="2297" width="8.375" style="89" customWidth="1"/>
    <col min="2298" max="2317" width="8.125" style="89" customWidth="1"/>
    <col min="2318" max="2318" width="10.625" style="89" customWidth="1"/>
    <col min="2319" max="2319" width="10" style="89" bestFit="1" customWidth="1"/>
    <col min="2320" max="2550" width="9" style="89"/>
    <col min="2551" max="2551" width="3.125" style="89" customWidth="1"/>
    <col min="2552" max="2552" width="21.5" style="89" customWidth="1"/>
    <col min="2553" max="2553" width="8.375" style="89" customWidth="1"/>
    <col min="2554" max="2573" width="8.125" style="89" customWidth="1"/>
    <col min="2574" max="2574" width="10.625" style="89" customWidth="1"/>
    <col min="2575" max="2575" width="10" style="89" bestFit="1" customWidth="1"/>
    <col min="2576" max="2806" width="9" style="89"/>
    <col min="2807" max="2807" width="3.125" style="89" customWidth="1"/>
    <col min="2808" max="2808" width="21.5" style="89" customWidth="1"/>
    <col min="2809" max="2809" width="8.375" style="89" customWidth="1"/>
    <col min="2810" max="2829" width="8.125" style="89" customWidth="1"/>
    <col min="2830" max="2830" width="10.625" style="89" customWidth="1"/>
    <col min="2831" max="2831" width="10" style="89" bestFit="1" customWidth="1"/>
    <col min="2832" max="3062" width="9" style="89"/>
    <col min="3063" max="3063" width="3.125" style="89" customWidth="1"/>
    <col min="3064" max="3064" width="21.5" style="89" customWidth="1"/>
    <col min="3065" max="3065" width="8.375" style="89" customWidth="1"/>
    <col min="3066" max="3085" width="8.125" style="89" customWidth="1"/>
    <col min="3086" max="3086" width="10.625" style="89" customWidth="1"/>
    <col min="3087" max="3087" width="10" style="89" bestFit="1" customWidth="1"/>
    <col min="3088" max="3318" width="9" style="89"/>
    <col min="3319" max="3319" width="3.125" style="89" customWidth="1"/>
    <col min="3320" max="3320" width="21.5" style="89" customWidth="1"/>
    <col min="3321" max="3321" width="8.375" style="89" customWidth="1"/>
    <col min="3322" max="3341" width="8.125" style="89" customWidth="1"/>
    <col min="3342" max="3342" width="10.625" style="89" customWidth="1"/>
    <col min="3343" max="3343" width="10" style="89" bestFit="1" customWidth="1"/>
    <col min="3344" max="3574" width="9" style="89"/>
    <col min="3575" max="3575" width="3.125" style="89" customWidth="1"/>
    <col min="3576" max="3576" width="21.5" style="89" customWidth="1"/>
    <col min="3577" max="3577" width="8.375" style="89" customWidth="1"/>
    <col min="3578" max="3597" width="8.125" style="89" customWidth="1"/>
    <col min="3598" max="3598" width="10.625" style="89" customWidth="1"/>
    <col min="3599" max="3599" width="10" style="89" bestFit="1" customWidth="1"/>
    <col min="3600" max="3830" width="9" style="89"/>
    <col min="3831" max="3831" width="3.125" style="89" customWidth="1"/>
    <col min="3832" max="3832" width="21.5" style="89" customWidth="1"/>
    <col min="3833" max="3833" width="8.375" style="89" customWidth="1"/>
    <col min="3834" max="3853" width="8.125" style="89" customWidth="1"/>
    <col min="3854" max="3854" width="10.625" style="89" customWidth="1"/>
    <col min="3855" max="3855" width="10" style="89" bestFit="1" customWidth="1"/>
    <col min="3856" max="4086" width="9" style="89"/>
    <col min="4087" max="4087" width="3.125" style="89" customWidth="1"/>
    <col min="4088" max="4088" width="21.5" style="89" customWidth="1"/>
    <col min="4089" max="4089" width="8.375" style="89" customWidth="1"/>
    <col min="4090" max="4109" width="8.125" style="89" customWidth="1"/>
    <col min="4110" max="4110" width="10.625" style="89" customWidth="1"/>
    <col min="4111" max="4111" width="10" style="89" bestFit="1" customWidth="1"/>
    <col min="4112" max="4342" width="9" style="89"/>
    <col min="4343" max="4343" width="3.125" style="89" customWidth="1"/>
    <col min="4344" max="4344" width="21.5" style="89" customWidth="1"/>
    <col min="4345" max="4345" width="8.375" style="89" customWidth="1"/>
    <col min="4346" max="4365" width="8.125" style="89" customWidth="1"/>
    <col min="4366" max="4366" width="10.625" style="89" customWidth="1"/>
    <col min="4367" max="4367" width="10" style="89" bestFit="1" customWidth="1"/>
    <col min="4368" max="4598" width="9" style="89"/>
    <col min="4599" max="4599" width="3.125" style="89" customWidth="1"/>
    <col min="4600" max="4600" width="21.5" style="89" customWidth="1"/>
    <col min="4601" max="4601" width="8.375" style="89" customWidth="1"/>
    <col min="4602" max="4621" width="8.125" style="89" customWidth="1"/>
    <col min="4622" max="4622" width="10.625" style="89" customWidth="1"/>
    <col min="4623" max="4623" width="10" style="89" bestFit="1" customWidth="1"/>
    <col min="4624" max="4854" width="9" style="89"/>
    <col min="4855" max="4855" width="3.125" style="89" customWidth="1"/>
    <col min="4856" max="4856" width="21.5" style="89" customWidth="1"/>
    <col min="4857" max="4857" width="8.375" style="89" customWidth="1"/>
    <col min="4858" max="4877" width="8.125" style="89" customWidth="1"/>
    <col min="4878" max="4878" width="10.625" style="89" customWidth="1"/>
    <col min="4879" max="4879" width="10" style="89" bestFit="1" customWidth="1"/>
    <col min="4880" max="5110" width="9" style="89"/>
    <col min="5111" max="5111" width="3.125" style="89" customWidth="1"/>
    <col min="5112" max="5112" width="21.5" style="89" customWidth="1"/>
    <col min="5113" max="5113" width="8.375" style="89" customWidth="1"/>
    <col min="5114" max="5133" width="8.125" style="89" customWidth="1"/>
    <col min="5134" max="5134" width="10.625" style="89" customWidth="1"/>
    <col min="5135" max="5135" width="10" style="89" bestFit="1" customWidth="1"/>
    <col min="5136" max="5366" width="9" style="89"/>
    <col min="5367" max="5367" width="3.125" style="89" customWidth="1"/>
    <col min="5368" max="5368" width="21.5" style="89" customWidth="1"/>
    <col min="5369" max="5369" width="8.375" style="89" customWidth="1"/>
    <col min="5370" max="5389" width="8.125" style="89" customWidth="1"/>
    <col min="5390" max="5390" width="10.625" style="89" customWidth="1"/>
    <col min="5391" max="5391" width="10" style="89" bestFit="1" customWidth="1"/>
    <col min="5392" max="5622" width="9" style="89"/>
    <col min="5623" max="5623" width="3.125" style="89" customWidth="1"/>
    <col min="5624" max="5624" width="21.5" style="89" customWidth="1"/>
    <col min="5625" max="5625" width="8.375" style="89" customWidth="1"/>
    <col min="5626" max="5645" width="8.125" style="89" customWidth="1"/>
    <col min="5646" max="5646" width="10.625" style="89" customWidth="1"/>
    <col min="5647" max="5647" width="10" style="89" bestFit="1" customWidth="1"/>
    <col min="5648" max="5878" width="9" style="89"/>
    <col min="5879" max="5879" width="3.125" style="89" customWidth="1"/>
    <col min="5880" max="5880" width="21.5" style="89" customWidth="1"/>
    <col min="5881" max="5881" width="8.375" style="89" customWidth="1"/>
    <col min="5882" max="5901" width="8.125" style="89" customWidth="1"/>
    <col min="5902" max="5902" width="10.625" style="89" customWidth="1"/>
    <col min="5903" max="5903" width="10" style="89" bestFit="1" customWidth="1"/>
    <col min="5904" max="6134" width="9" style="89"/>
    <col min="6135" max="6135" width="3.125" style="89" customWidth="1"/>
    <col min="6136" max="6136" width="21.5" style="89" customWidth="1"/>
    <col min="6137" max="6137" width="8.375" style="89" customWidth="1"/>
    <col min="6138" max="6157" width="8.125" style="89" customWidth="1"/>
    <col min="6158" max="6158" width="10.625" style="89" customWidth="1"/>
    <col min="6159" max="6159" width="10" style="89" bestFit="1" customWidth="1"/>
    <col min="6160" max="6390" width="9" style="89"/>
    <col min="6391" max="6391" width="3.125" style="89" customWidth="1"/>
    <col min="6392" max="6392" width="21.5" style="89" customWidth="1"/>
    <col min="6393" max="6393" width="8.375" style="89" customWidth="1"/>
    <col min="6394" max="6413" width="8.125" style="89" customWidth="1"/>
    <col min="6414" max="6414" width="10.625" style="89" customWidth="1"/>
    <col min="6415" max="6415" width="10" style="89" bestFit="1" customWidth="1"/>
    <col min="6416" max="6646" width="9" style="89"/>
    <col min="6647" max="6647" width="3.125" style="89" customWidth="1"/>
    <col min="6648" max="6648" width="21.5" style="89" customWidth="1"/>
    <col min="6649" max="6649" width="8.375" style="89" customWidth="1"/>
    <col min="6650" max="6669" width="8.125" style="89" customWidth="1"/>
    <col min="6670" max="6670" width="10.625" style="89" customWidth="1"/>
    <col min="6671" max="6671" width="10" style="89" bestFit="1" customWidth="1"/>
    <col min="6672" max="6902" width="9" style="89"/>
    <col min="6903" max="6903" width="3.125" style="89" customWidth="1"/>
    <col min="6904" max="6904" width="21.5" style="89" customWidth="1"/>
    <col min="6905" max="6905" width="8.375" style="89" customWidth="1"/>
    <col min="6906" max="6925" width="8.125" style="89" customWidth="1"/>
    <col min="6926" max="6926" width="10.625" style="89" customWidth="1"/>
    <col min="6927" max="6927" width="10" style="89" bestFit="1" customWidth="1"/>
    <col min="6928" max="7158" width="9" style="89"/>
    <col min="7159" max="7159" width="3.125" style="89" customWidth="1"/>
    <col min="7160" max="7160" width="21.5" style="89" customWidth="1"/>
    <col min="7161" max="7161" width="8.375" style="89" customWidth="1"/>
    <col min="7162" max="7181" width="8.125" style="89" customWidth="1"/>
    <col min="7182" max="7182" width="10.625" style="89" customWidth="1"/>
    <col min="7183" max="7183" width="10" style="89" bestFit="1" customWidth="1"/>
    <col min="7184" max="7414" width="9" style="89"/>
    <col min="7415" max="7415" width="3.125" style="89" customWidth="1"/>
    <col min="7416" max="7416" width="21.5" style="89" customWidth="1"/>
    <col min="7417" max="7417" width="8.375" style="89" customWidth="1"/>
    <col min="7418" max="7437" width="8.125" style="89" customWidth="1"/>
    <col min="7438" max="7438" width="10.625" style="89" customWidth="1"/>
    <col min="7439" max="7439" width="10" style="89" bestFit="1" customWidth="1"/>
    <col min="7440" max="7670" width="9" style="89"/>
    <col min="7671" max="7671" width="3.125" style="89" customWidth="1"/>
    <col min="7672" max="7672" width="21.5" style="89" customWidth="1"/>
    <col min="7673" max="7673" width="8.375" style="89" customWidth="1"/>
    <col min="7674" max="7693" width="8.125" style="89" customWidth="1"/>
    <col min="7694" max="7694" width="10.625" style="89" customWidth="1"/>
    <col min="7695" max="7695" width="10" style="89" bestFit="1" customWidth="1"/>
    <col min="7696" max="7926" width="9" style="89"/>
    <col min="7927" max="7927" width="3.125" style="89" customWidth="1"/>
    <col min="7928" max="7928" width="21.5" style="89" customWidth="1"/>
    <col min="7929" max="7929" width="8.375" style="89" customWidth="1"/>
    <col min="7930" max="7949" width="8.125" style="89" customWidth="1"/>
    <col min="7950" max="7950" width="10.625" style="89" customWidth="1"/>
    <col min="7951" max="7951" width="10" style="89" bestFit="1" customWidth="1"/>
    <col min="7952" max="8182" width="9" style="89"/>
    <col min="8183" max="8183" width="3.125" style="89" customWidth="1"/>
    <col min="8184" max="8184" width="21.5" style="89" customWidth="1"/>
    <col min="8185" max="8185" width="8.375" style="89" customWidth="1"/>
    <col min="8186" max="8205" width="8.125" style="89" customWidth="1"/>
    <col min="8206" max="8206" width="10.625" style="89" customWidth="1"/>
    <col min="8207" max="8207" width="10" style="89" bestFit="1" customWidth="1"/>
    <col min="8208" max="8438" width="9" style="89"/>
    <col min="8439" max="8439" width="3.125" style="89" customWidth="1"/>
    <col min="8440" max="8440" width="21.5" style="89" customWidth="1"/>
    <col min="8441" max="8441" width="8.375" style="89" customWidth="1"/>
    <col min="8442" max="8461" width="8.125" style="89" customWidth="1"/>
    <col min="8462" max="8462" width="10.625" style="89" customWidth="1"/>
    <col min="8463" max="8463" width="10" style="89" bestFit="1" customWidth="1"/>
    <col min="8464" max="8694" width="9" style="89"/>
    <col min="8695" max="8695" width="3.125" style="89" customWidth="1"/>
    <col min="8696" max="8696" width="21.5" style="89" customWidth="1"/>
    <col min="8697" max="8697" width="8.375" style="89" customWidth="1"/>
    <col min="8698" max="8717" width="8.125" style="89" customWidth="1"/>
    <col min="8718" max="8718" width="10.625" style="89" customWidth="1"/>
    <col min="8719" max="8719" width="10" style="89" bestFit="1" customWidth="1"/>
    <col min="8720" max="8950" width="9" style="89"/>
    <col min="8951" max="8951" width="3.125" style="89" customWidth="1"/>
    <col min="8952" max="8952" width="21.5" style="89" customWidth="1"/>
    <col min="8953" max="8953" width="8.375" style="89" customWidth="1"/>
    <col min="8954" max="8973" width="8.125" style="89" customWidth="1"/>
    <col min="8974" max="8974" width="10.625" style="89" customWidth="1"/>
    <col min="8975" max="8975" width="10" style="89" bestFit="1" customWidth="1"/>
    <col min="8976" max="9206" width="9" style="89"/>
    <col min="9207" max="9207" width="3.125" style="89" customWidth="1"/>
    <col min="9208" max="9208" width="21.5" style="89" customWidth="1"/>
    <col min="9209" max="9209" width="8.375" style="89" customWidth="1"/>
    <col min="9210" max="9229" width="8.125" style="89" customWidth="1"/>
    <col min="9230" max="9230" width="10.625" style="89" customWidth="1"/>
    <col min="9231" max="9231" width="10" style="89" bestFit="1" customWidth="1"/>
    <col min="9232" max="9462" width="9" style="89"/>
    <col min="9463" max="9463" width="3.125" style="89" customWidth="1"/>
    <col min="9464" max="9464" width="21.5" style="89" customWidth="1"/>
    <col min="9465" max="9465" width="8.375" style="89" customWidth="1"/>
    <col min="9466" max="9485" width="8.125" style="89" customWidth="1"/>
    <col min="9486" max="9486" width="10.625" style="89" customWidth="1"/>
    <col min="9487" max="9487" width="10" style="89" bestFit="1" customWidth="1"/>
    <col min="9488" max="9718" width="9" style="89"/>
    <col min="9719" max="9719" width="3.125" style="89" customWidth="1"/>
    <col min="9720" max="9720" width="21.5" style="89" customWidth="1"/>
    <col min="9721" max="9721" width="8.375" style="89" customWidth="1"/>
    <col min="9722" max="9741" width="8.125" style="89" customWidth="1"/>
    <col min="9742" max="9742" width="10.625" style="89" customWidth="1"/>
    <col min="9743" max="9743" width="10" style="89" bestFit="1" customWidth="1"/>
    <col min="9744" max="9974" width="9" style="89"/>
    <col min="9975" max="9975" width="3.125" style="89" customWidth="1"/>
    <col min="9976" max="9976" width="21.5" style="89" customWidth="1"/>
    <col min="9977" max="9977" width="8.375" style="89" customWidth="1"/>
    <col min="9978" max="9997" width="8.125" style="89" customWidth="1"/>
    <col min="9998" max="9998" width="10.625" style="89" customWidth="1"/>
    <col min="9999" max="9999" width="10" style="89" bestFit="1" customWidth="1"/>
    <col min="10000" max="10230" width="9" style="89"/>
    <col min="10231" max="10231" width="3.125" style="89" customWidth="1"/>
    <col min="10232" max="10232" width="21.5" style="89" customWidth="1"/>
    <col min="10233" max="10233" width="8.375" style="89" customWidth="1"/>
    <col min="10234" max="10253" width="8.125" style="89" customWidth="1"/>
    <col min="10254" max="10254" width="10.625" style="89" customWidth="1"/>
    <col min="10255" max="10255" width="10" style="89" bestFit="1" customWidth="1"/>
    <col min="10256" max="10486" width="9" style="89"/>
    <col min="10487" max="10487" width="3.125" style="89" customWidth="1"/>
    <col min="10488" max="10488" width="21.5" style="89" customWidth="1"/>
    <col min="10489" max="10489" width="8.375" style="89" customWidth="1"/>
    <col min="10490" max="10509" width="8.125" style="89" customWidth="1"/>
    <col min="10510" max="10510" width="10.625" style="89" customWidth="1"/>
    <col min="10511" max="10511" width="10" style="89" bestFit="1" customWidth="1"/>
    <col min="10512" max="10742" width="9" style="89"/>
    <col min="10743" max="10743" width="3.125" style="89" customWidth="1"/>
    <col min="10744" max="10744" width="21.5" style="89" customWidth="1"/>
    <col min="10745" max="10745" width="8.375" style="89" customWidth="1"/>
    <col min="10746" max="10765" width="8.125" style="89" customWidth="1"/>
    <col min="10766" max="10766" width="10.625" style="89" customWidth="1"/>
    <col min="10767" max="10767" width="10" style="89" bestFit="1" customWidth="1"/>
    <col min="10768" max="10998" width="9" style="89"/>
    <col min="10999" max="10999" width="3.125" style="89" customWidth="1"/>
    <col min="11000" max="11000" width="21.5" style="89" customWidth="1"/>
    <col min="11001" max="11001" width="8.375" style="89" customWidth="1"/>
    <col min="11002" max="11021" width="8.125" style="89" customWidth="1"/>
    <col min="11022" max="11022" width="10.625" style="89" customWidth="1"/>
    <col min="11023" max="11023" width="10" style="89" bestFit="1" customWidth="1"/>
    <col min="11024" max="11254" width="9" style="89"/>
    <col min="11255" max="11255" width="3.125" style="89" customWidth="1"/>
    <col min="11256" max="11256" width="21.5" style="89" customWidth="1"/>
    <col min="11257" max="11257" width="8.375" style="89" customWidth="1"/>
    <col min="11258" max="11277" width="8.125" style="89" customWidth="1"/>
    <col min="11278" max="11278" width="10.625" style="89" customWidth="1"/>
    <col min="11279" max="11279" width="10" style="89" bestFit="1" customWidth="1"/>
    <col min="11280" max="11510" width="9" style="89"/>
    <col min="11511" max="11511" width="3.125" style="89" customWidth="1"/>
    <col min="11512" max="11512" width="21.5" style="89" customWidth="1"/>
    <col min="11513" max="11513" width="8.375" style="89" customWidth="1"/>
    <col min="11514" max="11533" width="8.125" style="89" customWidth="1"/>
    <col min="11534" max="11534" width="10.625" style="89" customWidth="1"/>
    <col min="11535" max="11535" width="10" style="89" bestFit="1" customWidth="1"/>
    <col min="11536" max="11766" width="9" style="89"/>
    <col min="11767" max="11767" width="3.125" style="89" customWidth="1"/>
    <col min="11768" max="11768" width="21.5" style="89" customWidth="1"/>
    <col min="11769" max="11769" width="8.375" style="89" customWidth="1"/>
    <col min="11770" max="11789" width="8.125" style="89" customWidth="1"/>
    <col min="11790" max="11790" width="10.625" style="89" customWidth="1"/>
    <col min="11791" max="11791" width="10" style="89" bestFit="1" customWidth="1"/>
    <col min="11792" max="12022" width="9" style="89"/>
    <col min="12023" max="12023" width="3.125" style="89" customWidth="1"/>
    <col min="12024" max="12024" width="21.5" style="89" customWidth="1"/>
    <col min="12025" max="12025" width="8.375" style="89" customWidth="1"/>
    <col min="12026" max="12045" width="8.125" style="89" customWidth="1"/>
    <col min="12046" max="12046" width="10.625" style="89" customWidth="1"/>
    <col min="12047" max="12047" width="10" style="89" bestFit="1" customWidth="1"/>
    <col min="12048" max="12278" width="9" style="89"/>
    <col min="12279" max="12279" width="3.125" style="89" customWidth="1"/>
    <col min="12280" max="12280" width="21.5" style="89" customWidth="1"/>
    <col min="12281" max="12281" width="8.375" style="89" customWidth="1"/>
    <col min="12282" max="12301" width="8.125" style="89" customWidth="1"/>
    <col min="12302" max="12302" width="10.625" style="89" customWidth="1"/>
    <col min="12303" max="12303" width="10" style="89" bestFit="1" customWidth="1"/>
    <col min="12304" max="12534" width="9" style="89"/>
    <col min="12535" max="12535" width="3.125" style="89" customWidth="1"/>
    <col min="12536" max="12536" width="21.5" style="89" customWidth="1"/>
    <col min="12537" max="12537" width="8.375" style="89" customWidth="1"/>
    <col min="12538" max="12557" width="8.125" style="89" customWidth="1"/>
    <col min="12558" max="12558" width="10.625" style="89" customWidth="1"/>
    <col min="12559" max="12559" width="10" style="89" bestFit="1" customWidth="1"/>
    <col min="12560" max="12790" width="9" style="89"/>
    <col min="12791" max="12791" width="3.125" style="89" customWidth="1"/>
    <col min="12792" max="12792" width="21.5" style="89" customWidth="1"/>
    <col min="12793" max="12793" width="8.375" style="89" customWidth="1"/>
    <col min="12794" max="12813" width="8.125" style="89" customWidth="1"/>
    <col min="12814" max="12814" width="10.625" style="89" customWidth="1"/>
    <col min="12815" max="12815" width="10" style="89" bestFit="1" customWidth="1"/>
    <col min="12816" max="13046" width="9" style="89"/>
    <col min="13047" max="13047" width="3.125" style="89" customWidth="1"/>
    <col min="13048" max="13048" width="21.5" style="89" customWidth="1"/>
    <col min="13049" max="13049" width="8.375" style="89" customWidth="1"/>
    <col min="13050" max="13069" width="8.125" style="89" customWidth="1"/>
    <col min="13070" max="13070" width="10.625" style="89" customWidth="1"/>
    <col min="13071" max="13071" width="10" style="89" bestFit="1" customWidth="1"/>
    <col min="13072" max="13302" width="9" style="89"/>
    <col min="13303" max="13303" width="3.125" style="89" customWidth="1"/>
    <col min="13304" max="13304" width="21.5" style="89" customWidth="1"/>
    <col min="13305" max="13305" width="8.375" style="89" customWidth="1"/>
    <col min="13306" max="13325" width="8.125" style="89" customWidth="1"/>
    <col min="13326" max="13326" width="10.625" style="89" customWidth="1"/>
    <col min="13327" max="13327" width="10" style="89" bestFit="1" customWidth="1"/>
    <col min="13328" max="13558" width="9" style="89"/>
    <col min="13559" max="13559" width="3.125" style="89" customWidth="1"/>
    <col min="13560" max="13560" width="21.5" style="89" customWidth="1"/>
    <col min="13561" max="13561" width="8.375" style="89" customWidth="1"/>
    <col min="13562" max="13581" width="8.125" style="89" customWidth="1"/>
    <col min="13582" max="13582" width="10.625" style="89" customWidth="1"/>
    <col min="13583" max="13583" width="10" style="89" bestFit="1" customWidth="1"/>
    <col min="13584" max="13814" width="9" style="89"/>
    <col min="13815" max="13815" width="3.125" style="89" customWidth="1"/>
    <col min="13816" max="13816" width="21.5" style="89" customWidth="1"/>
    <col min="13817" max="13817" width="8.375" style="89" customWidth="1"/>
    <col min="13818" max="13837" width="8.125" style="89" customWidth="1"/>
    <col min="13838" max="13838" width="10.625" style="89" customWidth="1"/>
    <col min="13839" max="13839" width="10" style="89" bestFit="1" customWidth="1"/>
    <col min="13840" max="14070" width="9" style="89"/>
    <col min="14071" max="14071" width="3.125" style="89" customWidth="1"/>
    <col min="14072" max="14072" width="21.5" style="89" customWidth="1"/>
    <col min="14073" max="14073" width="8.375" style="89" customWidth="1"/>
    <col min="14074" max="14093" width="8.125" style="89" customWidth="1"/>
    <col min="14094" max="14094" width="10.625" style="89" customWidth="1"/>
    <col min="14095" max="14095" width="10" style="89" bestFit="1" customWidth="1"/>
    <col min="14096" max="14326" width="9" style="89"/>
    <col min="14327" max="14327" width="3.125" style="89" customWidth="1"/>
    <col min="14328" max="14328" width="21.5" style="89" customWidth="1"/>
    <col min="14329" max="14329" width="8.375" style="89" customWidth="1"/>
    <col min="14330" max="14349" width="8.125" style="89" customWidth="1"/>
    <col min="14350" max="14350" width="10.625" style="89" customWidth="1"/>
    <col min="14351" max="14351" width="10" style="89" bestFit="1" customWidth="1"/>
    <col min="14352" max="14582" width="9" style="89"/>
    <col min="14583" max="14583" width="3.125" style="89" customWidth="1"/>
    <col min="14584" max="14584" width="21.5" style="89" customWidth="1"/>
    <col min="14585" max="14585" width="8.375" style="89" customWidth="1"/>
    <col min="14586" max="14605" width="8.125" style="89" customWidth="1"/>
    <col min="14606" max="14606" width="10.625" style="89" customWidth="1"/>
    <col min="14607" max="14607" width="10" style="89" bestFit="1" customWidth="1"/>
    <col min="14608" max="14838" width="9" style="89"/>
    <col min="14839" max="14839" width="3.125" style="89" customWidth="1"/>
    <col min="14840" max="14840" width="21.5" style="89" customWidth="1"/>
    <col min="14841" max="14841" width="8.375" style="89" customWidth="1"/>
    <col min="14842" max="14861" width="8.125" style="89" customWidth="1"/>
    <col min="14862" max="14862" width="10.625" style="89" customWidth="1"/>
    <col min="14863" max="14863" width="10" style="89" bestFit="1" customWidth="1"/>
    <col min="14864" max="15094" width="9" style="89"/>
    <col min="15095" max="15095" width="3.125" style="89" customWidth="1"/>
    <col min="15096" max="15096" width="21.5" style="89" customWidth="1"/>
    <col min="15097" max="15097" width="8.375" style="89" customWidth="1"/>
    <col min="15098" max="15117" width="8.125" style="89" customWidth="1"/>
    <col min="15118" max="15118" width="10.625" style="89" customWidth="1"/>
    <col min="15119" max="15119" width="10" style="89" bestFit="1" customWidth="1"/>
    <col min="15120" max="15350" width="9" style="89"/>
    <col min="15351" max="15351" width="3.125" style="89" customWidth="1"/>
    <col min="15352" max="15352" width="21.5" style="89" customWidth="1"/>
    <col min="15353" max="15353" width="8.375" style="89" customWidth="1"/>
    <col min="15354" max="15373" width="8.125" style="89" customWidth="1"/>
    <col min="15374" max="15374" width="10.625" style="89" customWidth="1"/>
    <col min="15375" max="15375" width="10" style="89" bestFit="1" customWidth="1"/>
    <col min="15376" max="15606" width="9" style="89"/>
    <col min="15607" max="15607" width="3.125" style="89" customWidth="1"/>
    <col min="15608" max="15608" width="21.5" style="89" customWidth="1"/>
    <col min="15609" max="15609" width="8.375" style="89" customWidth="1"/>
    <col min="15610" max="15629" width="8.125" style="89" customWidth="1"/>
    <col min="15630" max="15630" width="10.625" style="89" customWidth="1"/>
    <col min="15631" max="15631" width="10" style="89" bestFit="1" customWidth="1"/>
    <col min="15632" max="15862" width="9" style="89"/>
    <col min="15863" max="15863" width="3.125" style="89" customWidth="1"/>
    <col min="15864" max="15864" width="21.5" style="89" customWidth="1"/>
    <col min="15865" max="15865" width="8.375" style="89" customWidth="1"/>
    <col min="15866" max="15885" width="8.125" style="89" customWidth="1"/>
    <col min="15886" max="15886" width="10.625" style="89" customWidth="1"/>
    <col min="15887" max="15887" width="10" style="89" bestFit="1" customWidth="1"/>
    <col min="15888" max="16118" width="9" style="89"/>
    <col min="16119" max="16119" width="3.125" style="89" customWidth="1"/>
    <col min="16120" max="16120" width="21.5" style="89" customWidth="1"/>
    <col min="16121" max="16121" width="8.375" style="89" customWidth="1"/>
    <col min="16122" max="16141" width="8.125" style="89" customWidth="1"/>
    <col min="16142" max="16142" width="10.625" style="89" customWidth="1"/>
    <col min="16143" max="16143" width="10" style="89" bestFit="1" customWidth="1"/>
    <col min="16144" max="16384" width="9" style="89"/>
  </cols>
  <sheetData>
    <row r="1" spans="1:15" s="87" customFormat="1" ht="21" customHeight="1">
      <c r="A1" s="817" t="s">
        <v>318</v>
      </c>
      <c r="B1" s="817"/>
      <c r="C1" s="817"/>
      <c r="D1" s="817"/>
      <c r="E1" s="817"/>
      <c r="F1" s="817"/>
      <c r="G1" s="817"/>
      <c r="H1" s="817"/>
      <c r="I1" s="817"/>
      <c r="J1" s="817"/>
      <c r="K1" s="817"/>
      <c r="L1" s="817"/>
      <c r="M1" s="817"/>
      <c r="N1" s="817"/>
    </row>
    <row r="2" spans="1:15" s="87" customFormat="1" ht="17.25" customHeight="1" thickBot="1">
      <c r="A2" s="855"/>
      <c r="B2" s="855"/>
      <c r="C2" s="855"/>
      <c r="D2" s="545"/>
      <c r="E2" s="545"/>
      <c r="F2" s="545"/>
      <c r="G2" s="545"/>
      <c r="H2" s="545"/>
      <c r="I2" s="545"/>
      <c r="J2" s="545"/>
      <c r="K2" s="545"/>
      <c r="L2" s="545"/>
      <c r="M2" s="545"/>
      <c r="N2" s="544" t="s">
        <v>45</v>
      </c>
    </row>
    <row r="3" spans="1:15" ht="15.95" customHeight="1">
      <c r="A3" s="818" t="s">
        <v>46</v>
      </c>
      <c r="B3" s="819"/>
      <c r="C3" s="824" t="s">
        <v>47</v>
      </c>
      <c r="D3" s="851"/>
      <c r="E3" s="828"/>
      <c r="F3" s="828"/>
      <c r="G3" s="828"/>
      <c r="H3" s="828"/>
      <c r="I3" s="828"/>
      <c r="J3" s="828"/>
      <c r="K3" s="828"/>
      <c r="L3" s="828"/>
      <c r="M3" s="859"/>
      <c r="N3" s="852" t="s">
        <v>49</v>
      </c>
    </row>
    <row r="4" spans="1:15" ht="15" customHeight="1">
      <c r="A4" s="820"/>
      <c r="B4" s="821"/>
      <c r="C4" s="825"/>
      <c r="D4" s="90">
        <v>46</v>
      </c>
      <c r="E4" s="90">
        <v>47</v>
      </c>
      <c r="F4" s="90">
        <v>48</v>
      </c>
      <c r="G4" s="90">
        <v>49</v>
      </c>
      <c r="H4" s="90">
        <v>50</v>
      </c>
      <c r="I4" s="90">
        <v>51</v>
      </c>
      <c r="J4" s="90">
        <v>52</v>
      </c>
      <c r="K4" s="90">
        <v>53</v>
      </c>
      <c r="L4" s="90">
        <v>54</v>
      </c>
      <c r="M4" s="90">
        <v>55</v>
      </c>
      <c r="N4" s="853"/>
    </row>
    <row r="5" spans="1:15" s="95" customFormat="1" ht="15" customHeight="1" thickBot="1">
      <c r="A5" s="822"/>
      <c r="B5" s="823"/>
      <c r="C5" s="826"/>
      <c r="D5" s="92" t="s">
        <v>315</v>
      </c>
      <c r="E5" s="92" t="s">
        <v>97</v>
      </c>
      <c r="F5" s="92" t="s">
        <v>96</v>
      </c>
      <c r="G5" s="92" t="s">
        <v>95</v>
      </c>
      <c r="H5" s="92" t="s">
        <v>94</v>
      </c>
      <c r="I5" s="92" t="s">
        <v>286</v>
      </c>
      <c r="J5" s="92" t="s">
        <v>287</v>
      </c>
      <c r="K5" s="92" t="s">
        <v>288</v>
      </c>
      <c r="L5" s="92" t="s">
        <v>289</v>
      </c>
      <c r="M5" s="92" t="s">
        <v>296</v>
      </c>
      <c r="N5" s="854"/>
    </row>
    <row r="6" spans="1:15" ht="26.1" customHeight="1">
      <c r="A6" s="840" t="s">
        <v>93</v>
      </c>
      <c r="B6" s="106"/>
      <c r="C6" s="107"/>
      <c r="D6" s="108"/>
      <c r="E6" s="109"/>
      <c r="F6" s="109"/>
      <c r="G6" s="109"/>
      <c r="H6" s="109"/>
      <c r="I6" s="109"/>
      <c r="J6" s="109"/>
      <c r="K6" s="109"/>
      <c r="L6" s="109"/>
      <c r="M6" s="595"/>
      <c r="N6" s="110">
        <f t="shared" ref="N6:N19" si="0">SUM(D6:M6)</f>
        <v>0</v>
      </c>
    </row>
    <row r="7" spans="1:15" ht="26.1" customHeight="1">
      <c r="A7" s="841"/>
      <c r="B7" s="111"/>
      <c r="C7" s="96"/>
      <c r="D7" s="98"/>
      <c r="E7" s="99"/>
      <c r="F7" s="99"/>
      <c r="G7" s="99"/>
      <c r="H7" s="99"/>
      <c r="I7" s="99"/>
      <c r="J7" s="99"/>
      <c r="K7" s="99"/>
      <c r="L7" s="99"/>
      <c r="M7" s="596"/>
      <c r="N7" s="100">
        <f t="shared" si="0"/>
        <v>0</v>
      </c>
    </row>
    <row r="8" spans="1:15" ht="26.1" customHeight="1">
      <c r="A8" s="841"/>
      <c r="B8" s="112"/>
      <c r="C8" s="96"/>
      <c r="D8" s="98"/>
      <c r="E8" s="99"/>
      <c r="F8" s="99"/>
      <c r="G8" s="99"/>
      <c r="H8" s="99"/>
      <c r="I8" s="99"/>
      <c r="J8" s="99"/>
      <c r="K8" s="99"/>
      <c r="L8" s="99"/>
      <c r="M8" s="596"/>
      <c r="N8" s="100">
        <f t="shared" si="0"/>
        <v>0</v>
      </c>
    </row>
    <row r="9" spans="1:15" ht="26.1" customHeight="1">
      <c r="A9" s="841"/>
      <c r="B9" s="112"/>
      <c r="C9" s="96"/>
      <c r="D9" s="98"/>
      <c r="E9" s="99"/>
      <c r="F9" s="99"/>
      <c r="G9" s="99"/>
      <c r="H9" s="99"/>
      <c r="I9" s="99"/>
      <c r="J9" s="99"/>
      <c r="K9" s="99"/>
      <c r="L9" s="99"/>
      <c r="M9" s="596"/>
      <c r="N9" s="100">
        <f t="shared" si="0"/>
        <v>0</v>
      </c>
    </row>
    <row r="10" spans="1:15" ht="26.1" customHeight="1">
      <c r="A10" s="841"/>
      <c r="B10" s="111"/>
      <c r="C10" s="96"/>
      <c r="D10" s="98"/>
      <c r="E10" s="99"/>
      <c r="F10" s="99"/>
      <c r="G10" s="99"/>
      <c r="H10" s="99"/>
      <c r="I10" s="99"/>
      <c r="J10" s="99"/>
      <c r="K10" s="99"/>
      <c r="L10" s="99"/>
      <c r="M10" s="596"/>
      <c r="N10" s="100">
        <f t="shared" si="0"/>
        <v>0</v>
      </c>
    </row>
    <row r="11" spans="1:15" ht="26.1" customHeight="1">
      <c r="A11" s="841"/>
      <c r="B11" s="111"/>
      <c r="C11" s="96"/>
      <c r="D11" s="98"/>
      <c r="E11" s="99"/>
      <c r="F11" s="99"/>
      <c r="G11" s="99"/>
      <c r="H11" s="99"/>
      <c r="I11" s="99"/>
      <c r="J11" s="99"/>
      <c r="K11" s="99"/>
      <c r="L11" s="99"/>
      <c r="M11" s="596"/>
      <c r="N11" s="225">
        <f t="shared" si="0"/>
        <v>0</v>
      </c>
    </row>
    <row r="12" spans="1:15" ht="26.1" customHeight="1" thickBot="1">
      <c r="A12" s="835" t="s">
        <v>57</v>
      </c>
      <c r="B12" s="836"/>
      <c r="C12" s="448"/>
      <c r="D12" s="102">
        <f t="shared" ref="D12:M12" si="1">SUM(D6:D11)</f>
        <v>0</v>
      </c>
      <c r="E12" s="103">
        <f t="shared" si="1"/>
        <v>0</v>
      </c>
      <c r="F12" s="103">
        <f t="shared" si="1"/>
        <v>0</v>
      </c>
      <c r="G12" s="103">
        <f t="shared" si="1"/>
        <v>0</v>
      </c>
      <c r="H12" s="103">
        <f t="shared" si="1"/>
        <v>0</v>
      </c>
      <c r="I12" s="103">
        <f t="shared" si="1"/>
        <v>0</v>
      </c>
      <c r="J12" s="103">
        <f t="shared" si="1"/>
        <v>0</v>
      </c>
      <c r="K12" s="103">
        <f t="shared" si="1"/>
        <v>0</v>
      </c>
      <c r="L12" s="103">
        <f t="shared" si="1"/>
        <v>0</v>
      </c>
      <c r="M12" s="597">
        <f t="shared" si="1"/>
        <v>0</v>
      </c>
      <c r="N12" s="104">
        <f t="shared" si="0"/>
        <v>0</v>
      </c>
      <c r="O12" s="105"/>
    </row>
    <row r="13" spans="1:15" ht="26.1" customHeight="1">
      <c r="A13" s="840" t="s">
        <v>58</v>
      </c>
      <c r="B13" s="106"/>
      <c r="C13" s="107"/>
      <c r="D13" s="108"/>
      <c r="E13" s="109"/>
      <c r="F13" s="109"/>
      <c r="G13" s="109"/>
      <c r="H13" s="109"/>
      <c r="I13" s="109"/>
      <c r="J13" s="109"/>
      <c r="K13" s="109"/>
      <c r="L13" s="109"/>
      <c r="M13" s="595"/>
      <c r="N13" s="97">
        <f t="shared" si="0"/>
        <v>0</v>
      </c>
    </row>
    <row r="14" spans="1:15" ht="26.1" customHeight="1">
      <c r="A14" s="841"/>
      <c r="B14" s="111"/>
      <c r="C14" s="96"/>
      <c r="D14" s="98"/>
      <c r="E14" s="99"/>
      <c r="F14" s="99"/>
      <c r="G14" s="99"/>
      <c r="H14" s="99"/>
      <c r="I14" s="99"/>
      <c r="J14" s="99"/>
      <c r="K14" s="99"/>
      <c r="L14" s="99"/>
      <c r="M14" s="596"/>
      <c r="N14" s="100">
        <f t="shared" si="0"/>
        <v>0</v>
      </c>
    </row>
    <row r="15" spans="1:15" ht="26.1" customHeight="1">
      <c r="A15" s="841"/>
      <c r="B15" s="112"/>
      <c r="C15" s="96"/>
      <c r="D15" s="98"/>
      <c r="E15" s="99"/>
      <c r="F15" s="99"/>
      <c r="G15" s="99"/>
      <c r="H15" s="99"/>
      <c r="I15" s="99"/>
      <c r="J15" s="99"/>
      <c r="K15" s="99"/>
      <c r="L15" s="99"/>
      <c r="M15" s="596"/>
      <c r="N15" s="100">
        <f t="shared" si="0"/>
        <v>0</v>
      </c>
    </row>
    <row r="16" spans="1:15" ht="26.1" customHeight="1">
      <c r="A16" s="841"/>
      <c r="B16" s="113"/>
      <c r="C16" s="96"/>
      <c r="D16" s="98"/>
      <c r="E16" s="99"/>
      <c r="F16" s="99"/>
      <c r="G16" s="99"/>
      <c r="H16" s="99"/>
      <c r="I16" s="99"/>
      <c r="J16" s="99"/>
      <c r="K16" s="99"/>
      <c r="L16" s="99"/>
      <c r="M16" s="596"/>
      <c r="N16" s="100">
        <f t="shared" si="0"/>
        <v>0</v>
      </c>
    </row>
    <row r="17" spans="1:36" ht="26.1" customHeight="1">
      <c r="A17" s="841"/>
      <c r="B17" s="113"/>
      <c r="C17" s="96"/>
      <c r="D17" s="98"/>
      <c r="E17" s="99"/>
      <c r="F17" s="99"/>
      <c r="G17" s="99"/>
      <c r="H17" s="99"/>
      <c r="I17" s="99"/>
      <c r="J17" s="99"/>
      <c r="K17" s="99"/>
      <c r="L17" s="99"/>
      <c r="M17" s="596"/>
      <c r="N17" s="100">
        <f t="shared" si="0"/>
        <v>0</v>
      </c>
    </row>
    <row r="18" spans="1:36" ht="26.1" customHeight="1">
      <c r="A18" s="841"/>
      <c r="B18" s="113"/>
      <c r="C18" s="96"/>
      <c r="D18" s="98"/>
      <c r="E18" s="99"/>
      <c r="F18" s="99"/>
      <c r="G18" s="99"/>
      <c r="H18" s="99"/>
      <c r="I18" s="99"/>
      <c r="J18" s="99"/>
      <c r="K18" s="99"/>
      <c r="L18" s="99"/>
      <c r="M18" s="596"/>
      <c r="N18" s="100">
        <f t="shared" si="0"/>
        <v>0</v>
      </c>
    </row>
    <row r="19" spans="1:36" ht="26.1" customHeight="1">
      <c r="A19" s="841"/>
      <c r="B19" s="111"/>
      <c r="C19" s="96"/>
      <c r="D19" s="98"/>
      <c r="E19" s="99"/>
      <c r="F19" s="99"/>
      <c r="G19" s="99"/>
      <c r="H19" s="99"/>
      <c r="I19" s="99"/>
      <c r="J19" s="99"/>
      <c r="K19" s="99"/>
      <c r="L19" s="99"/>
      <c r="M19" s="596"/>
      <c r="N19" s="100">
        <f t="shared" si="0"/>
        <v>0</v>
      </c>
    </row>
    <row r="20" spans="1:36" ht="26.1" customHeight="1" thickBot="1">
      <c r="A20" s="842" t="s">
        <v>57</v>
      </c>
      <c r="B20" s="843"/>
      <c r="C20" s="450"/>
      <c r="D20" s="117">
        <f t="shared" ref="D20:M20" si="2">SUM(D13:D19)</f>
        <v>0</v>
      </c>
      <c r="E20" s="118">
        <f t="shared" si="2"/>
        <v>0</v>
      </c>
      <c r="F20" s="118">
        <f t="shared" si="2"/>
        <v>0</v>
      </c>
      <c r="G20" s="118">
        <f t="shared" si="2"/>
        <v>0</v>
      </c>
      <c r="H20" s="118">
        <f t="shared" si="2"/>
        <v>0</v>
      </c>
      <c r="I20" s="118">
        <f t="shared" si="2"/>
        <v>0</v>
      </c>
      <c r="J20" s="118">
        <f t="shared" si="2"/>
        <v>0</v>
      </c>
      <c r="K20" s="118">
        <f t="shared" si="2"/>
        <v>0</v>
      </c>
      <c r="L20" s="118">
        <f t="shared" si="2"/>
        <v>0</v>
      </c>
      <c r="M20" s="598">
        <f t="shared" si="2"/>
        <v>0</v>
      </c>
      <c r="N20" s="104">
        <f t="shared" ref="N20:N31" si="3">SUM(D20:M20)</f>
        <v>0</v>
      </c>
    </row>
    <row r="21" spans="1:36" ht="26.1" customHeight="1">
      <c r="A21" s="840" t="s">
        <v>59</v>
      </c>
      <c r="B21" s="106"/>
      <c r="C21" s="107"/>
      <c r="D21" s="108"/>
      <c r="E21" s="109"/>
      <c r="F21" s="109"/>
      <c r="G21" s="109"/>
      <c r="H21" s="109"/>
      <c r="I21" s="109"/>
      <c r="J21" s="109"/>
      <c r="K21" s="109"/>
      <c r="L21" s="109"/>
      <c r="M21" s="595"/>
      <c r="N21" s="97">
        <f t="shared" si="3"/>
        <v>0</v>
      </c>
    </row>
    <row r="22" spans="1:36" ht="26.1" customHeight="1">
      <c r="A22" s="841"/>
      <c r="B22" s="111"/>
      <c r="C22" s="96"/>
      <c r="D22" s="98"/>
      <c r="E22" s="99"/>
      <c r="F22" s="99"/>
      <c r="G22" s="99"/>
      <c r="H22" s="99"/>
      <c r="I22" s="99"/>
      <c r="J22" s="99"/>
      <c r="K22" s="99"/>
      <c r="L22" s="99"/>
      <c r="M22" s="596"/>
      <c r="N22" s="100">
        <f t="shared" si="3"/>
        <v>0</v>
      </c>
    </row>
    <row r="23" spans="1:36" ht="26.1" customHeight="1">
      <c r="A23" s="841"/>
      <c r="B23" s="112"/>
      <c r="C23" s="96"/>
      <c r="D23" s="98"/>
      <c r="E23" s="99"/>
      <c r="F23" s="99"/>
      <c r="G23" s="99"/>
      <c r="H23" s="99"/>
      <c r="I23" s="99"/>
      <c r="J23" s="99"/>
      <c r="K23" s="99"/>
      <c r="L23" s="99"/>
      <c r="M23" s="596"/>
      <c r="N23" s="100">
        <f t="shared" si="3"/>
        <v>0</v>
      </c>
    </row>
    <row r="24" spans="1:36" ht="26.1" customHeight="1">
      <c r="A24" s="841"/>
      <c r="B24" s="113"/>
      <c r="C24" s="96"/>
      <c r="D24" s="98"/>
      <c r="E24" s="99"/>
      <c r="F24" s="99"/>
      <c r="G24" s="99"/>
      <c r="H24" s="99"/>
      <c r="I24" s="99"/>
      <c r="J24" s="99"/>
      <c r="K24" s="99"/>
      <c r="L24" s="99"/>
      <c r="M24" s="596"/>
      <c r="N24" s="100">
        <f t="shared" si="3"/>
        <v>0</v>
      </c>
    </row>
    <row r="25" spans="1:36" ht="26.1" customHeight="1">
      <c r="A25" s="841"/>
      <c r="B25" s="113"/>
      <c r="C25" s="96"/>
      <c r="D25" s="98"/>
      <c r="E25" s="99"/>
      <c r="F25" s="99"/>
      <c r="G25" s="99"/>
      <c r="H25" s="99"/>
      <c r="I25" s="99"/>
      <c r="J25" s="99"/>
      <c r="K25" s="99"/>
      <c r="L25" s="99"/>
      <c r="M25" s="596"/>
      <c r="N25" s="100">
        <f t="shared" si="3"/>
        <v>0</v>
      </c>
    </row>
    <row r="26" spans="1:36" ht="26.1" customHeight="1">
      <c r="A26" s="841"/>
      <c r="B26" s="113"/>
      <c r="C26" s="96"/>
      <c r="D26" s="98"/>
      <c r="E26" s="99"/>
      <c r="F26" s="99"/>
      <c r="G26" s="99"/>
      <c r="H26" s="99"/>
      <c r="I26" s="99"/>
      <c r="J26" s="99"/>
      <c r="K26" s="99"/>
      <c r="L26" s="99"/>
      <c r="M26" s="596"/>
      <c r="N26" s="100">
        <f t="shared" si="3"/>
        <v>0</v>
      </c>
    </row>
    <row r="27" spans="1:36" ht="26.1" customHeight="1">
      <c r="A27" s="841"/>
      <c r="B27" s="111"/>
      <c r="C27" s="96"/>
      <c r="D27" s="98"/>
      <c r="E27" s="99"/>
      <c r="F27" s="99"/>
      <c r="G27" s="99"/>
      <c r="H27" s="99"/>
      <c r="I27" s="99"/>
      <c r="J27" s="99"/>
      <c r="K27" s="99"/>
      <c r="L27" s="99"/>
      <c r="M27" s="596"/>
      <c r="N27" s="100">
        <f t="shared" si="3"/>
        <v>0</v>
      </c>
      <c r="T27" s="127"/>
      <c r="U27" s="127"/>
      <c r="V27" s="127"/>
    </row>
    <row r="28" spans="1:36" ht="26.1" customHeight="1" thickBot="1">
      <c r="A28" s="844" t="s">
        <v>57</v>
      </c>
      <c r="B28" s="845"/>
      <c r="C28" s="451"/>
      <c r="D28" s="102">
        <f t="shared" ref="D28:M28" si="4">SUM(D21:D27)</f>
        <v>0</v>
      </c>
      <c r="E28" s="103">
        <f t="shared" si="4"/>
        <v>0</v>
      </c>
      <c r="F28" s="103">
        <f t="shared" si="4"/>
        <v>0</v>
      </c>
      <c r="G28" s="103">
        <f t="shared" si="4"/>
        <v>0</v>
      </c>
      <c r="H28" s="103">
        <f t="shared" si="4"/>
        <v>0</v>
      </c>
      <c r="I28" s="103">
        <f t="shared" si="4"/>
        <v>0</v>
      </c>
      <c r="J28" s="103">
        <f t="shared" si="4"/>
        <v>0</v>
      </c>
      <c r="K28" s="103">
        <f t="shared" si="4"/>
        <v>0</v>
      </c>
      <c r="L28" s="103">
        <f t="shared" si="4"/>
        <v>0</v>
      </c>
      <c r="M28" s="597">
        <f t="shared" si="4"/>
        <v>0</v>
      </c>
      <c r="N28" s="104">
        <f t="shared" si="3"/>
        <v>0</v>
      </c>
      <c r="O28" s="127"/>
      <c r="P28" s="127"/>
      <c r="Q28" s="127"/>
      <c r="R28" s="127"/>
      <c r="S28" s="127"/>
      <c r="W28" s="127"/>
      <c r="X28" s="127"/>
      <c r="Y28" s="127"/>
      <c r="Z28" s="127"/>
      <c r="AA28" s="127"/>
      <c r="AB28" s="127"/>
      <c r="AC28" s="127"/>
      <c r="AD28" s="127"/>
      <c r="AE28" s="127"/>
      <c r="AF28" s="127"/>
      <c r="AG28" s="127"/>
      <c r="AH28" s="127"/>
      <c r="AI28" s="127"/>
      <c r="AJ28" s="127"/>
    </row>
    <row r="29" spans="1:36" ht="25.5" customHeight="1">
      <c r="A29" s="833" t="s">
        <v>60</v>
      </c>
      <c r="B29" s="123"/>
      <c r="C29" s="107"/>
      <c r="D29" s="124"/>
      <c r="E29" s="125"/>
      <c r="F29" s="125"/>
      <c r="G29" s="125"/>
      <c r="H29" s="125"/>
      <c r="I29" s="125"/>
      <c r="J29" s="125"/>
      <c r="K29" s="125"/>
      <c r="L29" s="125"/>
      <c r="M29" s="599"/>
      <c r="N29" s="97">
        <f t="shared" si="3"/>
        <v>0</v>
      </c>
      <c r="O29" s="105"/>
      <c r="T29" s="143"/>
      <c r="U29" s="143"/>
      <c r="V29" s="143"/>
    </row>
    <row r="30" spans="1:36" s="143" customFormat="1" ht="25.5" customHeight="1">
      <c r="A30" s="834"/>
      <c r="B30" s="128"/>
      <c r="C30" s="114"/>
      <c r="D30" s="129"/>
      <c r="E30" s="130"/>
      <c r="F30" s="130"/>
      <c r="G30" s="130"/>
      <c r="H30" s="130"/>
      <c r="I30" s="130"/>
      <c r="J30" s="130"/>
      <c r="K30" s="130"/>
      <c r="L30" s="130"/>
      <c r="M30" s="600"/>
      <c r="N30" s="115">
        <f t="shared" si="3"/>
        <v>0</v>
      </c>
    </row>
    <row r="31" spans="1:36" s="143" customFormat="1" ht="25.5" customHeight="1" thickBot="1">
      <c r="A31" s="835" t="s">
        <v>61</v>
      </c>
      <c r="B31" s="836"/>
      <c r="C31" s="132"/>
      <c r="D31" s="133">
        <f t="shared" ref="D31:M31" si="5">SUM(D29:D30)</f>
        <v>0</v>
      </c>
      <c r="E31" s="134">
        <f t="shared" si="5"/>
        <v>0</v>
      </c>
      <c r="F31" s="134">
        <f t="shared" si="5"/>
        <v>0</v>
      </c>
      <c r="G31" s="134">
        <f t="shared" si="5"/>
        <v>0</v>
      </c>
      <c r="H31" s="134">
        <f t="shared" si="5"/>
        <v>0</v>
      </c>
      <c r="I31" s="134">
        <f t="shared" si="5"/>
        <v>0</v>
      </c>
      <c r="J31" s="134">
        <f t="shared" si="5"/>
        <v>0</v>
      </c>
      <c r="K31" s="134">
        <f t="shared" si="5"/>
        <v>0</v>
      </c>
      <c r="L31" s="134">
        <f t="shared" si="5"/>
        <v>0</v>
      </c>
      <c r="M31" s="601">
        <f t="shared" si="5"/>
        <v>0</v>
      </c>
      <c r="N31" s="224">
        <f t="shared" si="3"/>
        <v>0</v>
      </c>
    </row>
    <row r="32" spans="1:36" s="143" customFormat="1" ht="25.5" customHeight="1" thickBot="1">
      <c r="A32" s="837" t="s">
        <v>62</v>
      </c>
      <c r="B32" s="838"/>
      <c r="C32" s="449"/>
      <c r="D32" s="137">
        <f>D12+D20+D28+D31</f>
        <v>0</v>
      </c>
      <c r="E32" s="137">
        <f t="shared" ref="E32:M32" si="6">E12+E20+E28+E31</f>
        <v>0</v>
      </c>
      <c r="F32" s="137">
        <f t="shared" si="6"/>
        <v>0</v>
      </c>
      <c r="G32" s="137">
        <f t="shared" si="6"/>
        <v>0</v>
      </c>
      <c r="H32" s="137">
        <f t="shared" si="6"/>
        <v>0</v>
      </c>
      <c r="I32" s="137">
        <f t="shared" si="6"/>
        <v>0</v>
      </c>
      <c r="J32" s="137">
        <f t="shared" si="6"/>
        <v>0</v>
      </c>
      <c r="K32" s="137">
        <f t="shared" si="6"/>
        <v>0</v>
      </c>
      <c r="L32" s="137">
        <f t="shared" si="6"/>
        <v>0</v>
      </c>
      <c r="M32" s="137">
        <f t="shared" si="6"/>
        <v>0</v>
      </c>
      <c r="N32" s="137">
        <f>N12+N20+N28+N31</f>
        <v>0</v>
      </c>
    </row>
    <row r="33" spans="1:22" s="143" customFormat="1" ht="18" customHeight="1">
      <c r="A33" s="223"/>
      <c r="B33" s="612" t="s">
        <v>316</v>
      </c>
      <c r="C33" s="223"/>
      <c r="D33" s="222"/>
      <c r="E33" s="222"/>
      <c r="F33" s="222"/>
      <c r="G33" s="222"/>
      <c r="H33" s="222"/>
      <c r="I33" s="222"/>
      <c r="J33" s="222"/>
      <c r="K33" s="222"/>
      <c r="L33" s="222"/>
      <c r="M33" s="222"/>
      <c r="N33" s="222"/>
      <c r="T33" s="89"/>
      <c r="U33" s="89"/>
      <c r="V33" s="89"/>
    </row>
    <row r="34" spans="1:22" ht="18" customHeight="1">
      <c r="A34" s="140"/>
      <c r="B34" s="611" t="s">
        <v>252</v>
      </c>
      <c r="C34" s="142"/>
      <c r="D34" s="143"/>
      <c r="E34" s="143"/>
      <c r="F34" s="143"/>
      <c r="G34" s="143"/>
      <c r="H34" s="143"/>
      <c r="I34" s="143"/>
      <c r="J34" s="143"/>
      <c r="K34" s="143"/>
      <c r="L34" s="143"/>
      <c r="M34" s="143"/>
      <c r="N34" s="143"/>
    </row>
    <row r="35" spans="1:22" ht="18" customHeight="1">
      <c r="A35" s="221"/>
      <c r="B35" s="141" t="s">
        <v>92</v>
      </c>
      <c r="C35" s="142"/>
      <c r="D35" s="143"/>
      <c r="E35" s="143"/>
      <c r="F35" s="143"/>
      <c r="G35" s="143"/>
      <c r="H35" s="143"/>
      <c r="I35" s="143"/>
      <c r="J35" s="143"/>
      <c r="K35" s="143"/>
      <c r="L35" s="143"/>
      <c r="M35" s="143"/>
      <c r="N35" s="143"/>
    </row>
    <row r="36" spans="1:22" ht="18" customHeight="1">
      <c r="B36" s="144" t="s">
        <v>91</v>
      </c>
    </row>
    <row r="37" spans="1:22" ht="18" customHeight="1">
      <c r="B37" s="144" t="s">
        <v>89</v>
      </c>
    </row>
  </sheetData>
  <protectedRanges>
    <protectedRange sqref="B13:M19 A29:M31 B21:M27 B6:M11" name="範囲1"/>
  </protectedRanges>
  <mergeCells count="15">
    <mergeCell ref="A1:N1"/>
    <mergeCell ref="A2:C2"/>
    <mergeCell ref="A3:B5"/>
    <mergeCell ref="C3:C5"/>
    <mergeCell ref="N3:N5"/>
    <mergeCell ref="D3:M3"/>
    <mergeCell ref="A32:B32"/>
    <mergeCell ref="A6:A11"/>
    <mergeCell ref="A12:B12"/>
    <mergeCell ref="A13:A19"/>
    <mergeCell ref="A20:B20"/>
    <mergeCell ref="A21:A27"/>
    <mergeCell ref="A28:B28"/>
    <mergeCell ref="A29:A30"/>
    <mergeCell ref="A31:B31"/>
  </mergeCells>
  <phoneticPr fontId="3"/>
  <printOptions horizontalCentered="1"/>
  <pageMargins left="0.39370078740157483" right="0.39370078740157483" top="0.59055118110236227" bottom="0.59055118110236227" header="0.39370078740157483" footer="2.3622047244094491"/>
  <pageSetup paperSize="9" scale="77" fitToHeight="0" orientation="portrait" r:id="rId1"/>
  <headerFooter>
    <oddHeader>&amp;R(&amp;A)</oddHeader>
  </headerFooter>
  <ignoredErrors>
    <ignoredError sqref="D5:M5" numberStoredAsText="1"/>
  </ignoredErrors>
</worksheet>
</file>

<file path=xl/worksheets/sheet13.xml><?xml version="1.0" encoding="utf-8"?>
<worksheet xmlns="http://schemas.openxmlformats.org/spreadsheetml/2006/main" xmlns:r="http://schemas.openxmlformats.org/officeDocument/2006/relationships">
  <dimension ref="A1:AN38"/>
  <sheetViews>
    <sheetView view="pageBreakPreview" zoomScale="80" zoomScaleNormal="70" zoomScaleSheetLayoutView="80" workbookViewId="0">
      <selection activeCell="D5" sqref="D5:Q5"/>
    </sheetView>
  </sheetViews>
  <sheetFormatPr defaultRowHeight="30" customHeight="1"/>
  <cols>
    <col min="1" max="1" width="3.125" style="145" customWidth="1"/>
    <col min="2" max="2" width="21.5" style="95" customWidth="1"/>
    <col min="3" max="3" width="8.375" style="95" customWidth="1"/>
    <col min="4" max="17" width="8.125" style="89" customWidth="1"/>
    <col min="18" max="18" width="10.625" style="89" customWidth="1"/>
    <col min="19" max="19" width="10" style="89" bestFit="1" customWidth="1"/>
    <col min="20" max="250" width="9" style="89"/>
    <col min="251" max="251" width="3.125" style="89" customWidth="1"/>
    <col min="252" max="252" width="21.5" style="89" customWidth="1"/>
    <col min="253" max="253" width="8.375" style="89" customWidth="1"/>
    <col min="254" max="273" width="8.125" style="89" customWidth="1"/>
    <col min="274" max="274" width="10.625" style="89" customWidth="1"/>
    <col min="275" max="275" width="10" style="89" bestFit="1" customWidth="1"/>
    <col min="276" max="506" width="9" style="89"/>
    <col min="507" max="507" width="3.125" style="89" customWidth="1"/>
    <col min="508" max="508" width="21.5" style="89" customWidth="1"/>
    <col min="509" max="509" width="8.375" style="89" customWidth="1"/>
    <col min="510" max="529" width="8.125" style="89" customWidth="1"/>
    <col min="530" max="530" width="10.625" style="89" customWidth="1"/>
    <col min="531" max="531" width="10" style="89" bestFit="1" customWidth="1"/>
    <col min="532" max="762" width="9" style="89"/>
    <col min="763" max="763" width="3.125" style="89" customWidth="1"/>
    <col min="764" max="764" width="21.5" style="89" customWidth="1"/>
    <col min="765" max="765" width="8.375" style="89" customWidth="1"/>
    <col min="766" max="785" width="8.125" style="89" customWidth="1"/>
    <col min="786" max="786" width="10.625" style="89" customWidth="1"/>
    <col min="787" max="787" width="10" style="89" bestFit="1" customWidth="1"/>
    <col min="788" max="1018" width="9" style="89"/>
    <col min="1019" max="1019" width="3.125" style="89" customWidth="1"/>
    <col min="1020" max="1020" width="21.5" style="89" customWidth="1"/>
    <col min="1021" max="1021" width="8.375" style="89" customWidth="1"/>
    <col min="1022" max="1041" width="8.125" style="89" customWidth="1"/>
    <col min="1042" max="1042" width="10.625" style="89" customWidth="1"/>
    <col min="1043" max="1043" width="10" style="89" bestFit="1" customWidth="1"/>
    <col min="1044" max="1274" width="9" style="89"/>
    <col min="1275" max="1275" width="3.125" style="89" customWidth="1"/>
    <col min="1276" max="1276" width="21.5" style="89" customWidth="1"/>
    <col min="1277" max="1277" width="8.375" style="89" customWidth="1"/>
    <col min="1278" max="1297" width="8.125" style="89" customWidth="1"/>
    <col min="1298" max="1298" width="10.625" style="89" customWidth="1"/>
    <col min="1299" max="1299" width="10" style="89" bestFit="1" customWidth="1"/>
    <col min="1300" max="1530" width="9" style="89"/>
    <col min="1531" max="1531" width="3.125" style="89" customWidth="1"/>
    <col min="1532" max="1532" width="21.5" style="89" customWidth="1"/>
    <col min="1533" max="1533" width="8.375" style="89" customWidth="1"/>
    <col min="1534" max="1553" width="8.125" style="89" customWidth="1"/>
    <col min="1554" max="1554" width="10.625" style="89" customWidth="1"/>
    <col min="1555" max="1555" width="10" style="89" bestFit="1" customWidth="1"/>
    <col min="1556" max="1786" width="9" style="89"/>
    <col min="1787" max="1787" width="3.125" style="89" customWidth="1"/>
    <col min="1788" max="1788" width="21.5" style="89" customWidth="1"/>
    <col min="1789" max="1789" width="8.375" style="89" customWidth="1"/>
    <col min="1790" max="1809" width="8.125" style="89" customWidth="1"/>
    <col min="1810" max="1810" width="10.625" style="89" customWidth="1"/>
    <col min="1811" max="1811" width="10" style="89" bestFit="1" customWidth="1"/>
    <col min="1812" max="2042" width="9" style="89"/>
    <col min="2043" max="2043" width="3.125" style="89" customWidth="1"/>
    <col min="2044" max="2044" width="21.5" style="89" customWidth="1"/>
    <col min="2045" max="2045" width="8.375" style="89" customWidth="1"/>
    <col min="2046" max="2065" width="8.125" style="89" customWidth="1"/>
    <col min="2066" max="2066" width="10.625" style="89" customWidth="1"/>
    <col min="2067" max="2067" width="10" style="89" bestFit="1" customWidth="1"/>
    <col min="2068" max="2298" width="9" style="89"/>
    <col min="2299" max="2299" width="3.125" style="89" customWidth="1"/>
    <col min="2300" max="2300" width="21.5" style="89" customWidth="1"/>
    <col min="2301" max="2301" width="8.375" style="89" customWidth="1"/>
    <col min="2302" max="2321" width="8.125" style="89" customWidth="1"/>
    <col min="2322" max="2322" width="10.625" style="89" customWidth="1"/>
    <col min="2323" max="2323" width="10" style="89" bestFit="1" customWidth="1"/>
    <col min="2324" max="2554" width="9" style="89"/>
    <col min="2555" max="2555" width="3.125" style="89" customWidth="1"/>
    <col min="2556" max="2556" width="21.5" style="89" customWidth="1"/>
    <col min="2557" max="2557" width="8.375" style="89" customWidth="1"/>
    <col min="2558" max="2577" width="8.125" style="89" customWidth="1"/>
    <col min="2578" max="2578" width="10.625" style="89" customWidth="1"/>
    <col min="2579" max="2579" width="10" style="89" bestFit="1" customWidth="1"/>
    <col min="2580" max="2810" width="9" style="89"/>
    <col min="2811" max="2811" width="3.125" style="89" customWidth="1"/>
    <col min="2812" max="2812" width="21.5" style="89" customWidth="1"/>
    <col min="2813" max="2813" width="8.375" style="89" customWidth="1"/>
    <col min="2814" max="2833" width="8.125" style="89" customWidth="1"/>
    <col min="2834" max="2834" width="10.625" style="89" customWidth="1"/>
    <col min="2835" max="2835" width="10" style="89" bestFit="1" customWidth="1"/>
    <col min="2836" max="3066" width="9" style="89"/>
    <col min="3067" max="3067" width="3.125" style="89" customWidth="1"/>
    <col min="3068" max="3068" width="21.5" style="89" customWidth="1"/>
    <col min="3069" max="3069" width="8.375" style="89" customWidth="1"/>
    <col min="3070" max="3089" width="8.125" style="89" customWidth="1"/>
    <col min="3090" max="3090" width="10.625" style="89" customWidth="1"/>
    <col min="3091" max="3091" width="10" style="89" bestFit="1" customWidth="1"/>
    <col min="3092" max="3322" width="9" style="89"/>
    <col min="3323" max="3323" width="3.125" style="89" customWidth="1"/>
    <col min="3324" max="3324" width="21.5" style="89" customWidth="1"/>
    <col min="3325" max="3325" width="8.375" style="89" customWidth="1"/>
    <col min="3326" max="3345" width="8.125" style="89" customWidth="1"/>
    <col min="3346" max="3346" width="10.625" style="89" customWidth="1"/>
    <col min="3347" max="3347" width="10" style="89" bestFit="1" customWidth="1"/>
    <col min="3348" max="3578" width="9" style="89"/>
    <col min="3579" max="3579" width="3.125" style="89" customWidth="1"/>
    <col min="3580" max="3580" width="21.5" style="89" customWidth="1"/>
    <col min="3581" max="3581" width="8.375" style="89" customWidth="1"/>
    <col min="3582" max="3601" width="8.125" style="89" customWidth="1"/>
    <col min="3602" max="3602" width="10.625" style="89" customWidth="1"/>
    <col min="3603" max="3603" width="10" style="89" bestFit="1" customWidth="1"/>
    <col min="3604" max="3834" width="9" style="89"/>
    <col min="3835" max="3835" width="3.125" style="89" customWidth="1"/>
    <col min="3836" max="3836" width="21.5" style="89" customWidth="1"/>
    <col min="3837" max="3837" width="8.375" style="89" customWidth="1"/>
    <col min="3838" max="3857" width="8.125" style="89" customWidth="1"/>
    <col min="3858" max="3858" width="10.625" style="89" customWidth="1"/>
    <col min="3859" max="3859" width="10" style="89" bestFit="1" customWidth="1"/>
    <col min="3860" max="4090" width="9" style="89"/>
    <col min="4091" max="4091" width="3.125" style="89" customWidth="1"/>
    <col min="4092" max="4092" width="21.5" style="89" customWidth="1"/>
    <col min="4093" max="4093" width="8.375" style="89" customWidth="1"/>
    <col min="4094" max="4113" width="8.125" style="89" customWidth="1"/>
    <col min="4114" max="4114" width="10.625" style="89" customWidth="1"/>
    <col min="4115" max="4115" width="10" style="89" bestFit="1" customWidth="1"/>
    <col min="4116" max="4346" width="9" style="89"/>
    <col min="4347" max="4347" width="3.125" style="89" customWidth="1"/>
    <col min="4348" max="4348" width="21.5" style="89" customWidth="1"/>
    <col min="4349" max="4349" width="8.375" style="89" customWidth="1"/>
    <col min="4350" max="4369" width="8.125" style="89" customWidth="1"/>
    <col min="4370" max="4370" width="10.625" style="89" customWidth="1"/>
    <col min="4371" max="4371" width="10" style="89" bestFit="1" customWidth="1"/>
    <col min="4372" max="4602" width="9" style="89"/>
    <col min="4603" max="4603" width="3.125" style="89" customWidth="1"/>
    <col min="4604" max="4604" width="21.5" style="89" customWidth="1"/>
    <col min="4605" max="4605" width="8.375" style="89" customWidth="1"/>
    <col min="4606" max="4625" width="8.125" style="89" customWidth="1"/>
    <col min="4626" max="4626" width="10.625" style="89" customWidth="1"/>
    <col min="4627" max="4627" width="10" style="89" bestFit="1" customWidth="1"/>
    <col min="4628" max="4858" width="9" style="89"/>
    <col min="4859" max="4859" width="3.125" style="89" customWidth="1"/>
    <col min="4860" max="4860" width="21.5" style="89" customWidth="1"/>
    <col min="4861" max="4861" width="8.375" style="89" customWidth="1"/>
    <col min="4862" max="4881" width="8.125" style="89" customWidth="1"/>
    <col min="4882" max="4882" width="10.625" style="89" customWidth="1"/>
    <col min="4883" max="4883" width="10" style="89" bestFit="1" customWidth="1"/>
    <col min="4884" max="5114" width="9" style="89"/>
    <col min="5115" max="5115" width="3.125" style="89" customWidth="1"/>
    <col min="5116" max="5116" width="21.5" style="89" customWidth="1"/>
    <col min="5117" max="5117" width="8.375" style="89" customWidth="1"/>
    <col min="5118" max="5137" width="8.125" style="89" customWidth="1"/>
    <col min="5138" max="5138" width="10.625" style="89" customWidth="1"/>
    <col min="5139" max="5139" width="10" style="89" bestFit="1" customWidth="1"/>
    <col min="5140" max="5370" width="9" style="89"/>
    <col min="5371" max="5371" width="3.125" style="89" customWidth="1"/>
    <col min="5372" max="5372" width="21.5" style="89" customWidth="1"/>
    <col min="5373" max="5373" width="8.375" style="89" customWidth="1"/>
    <col min="5374" max="5393" width="8.125" style="89" customWidth="1"/>
    <col min="5394" max="5394" width="10.625" style="89" customWidth="1"/>
    <col min="5395" max="5395" width="10" style="89" bestFit="1" customWidth="1"/>
    <col min="5396" max="5626" width="9" style="89"/>
    <col min="5627" max="5627" width="3.125" style="89" customWidth="1"/>
    <col min="5628" max="5628" width="21.5" style="89" customWidth="1"/>
    <col min="5629" max="5629" width="8.375" style="89" customWidth="1"/>
    <col min="5630" max="5649" width="8.125" style="89" customWidth="1"/>
    <col min="5650" max="5650" width="10.625" style="89" customWidth="1"/>
    <col min="5651" max="5651" width="10" style="89" bestFit="1" customWidth="1"/>
    <col min="5652" max="5882" width="9" style="89"/>
    <col min="5883" max="5883" width="3.125" style="89" customWidth="1"/>
    <col min="5884" max="5884" width="21.5" style="89" customWidth="1"/>
    <col min="5885" max="5885" width="8.375" style="89" customWidth="1"/>
    <col min="5886" max="5905" width="8.125" style="89" customWidth="1"/>
    <col min="5906" max="5906" width="10.625" style="89" customWidth="1"/>
    <col min="5907" max="5907" width="10" style="89" bestFit="1" customWidth="1"/>
    <col min="5908" max="6138" width="9" style="89"/>
    <col min="6139" max="6139" width="3.125" style="89" customWidth="1"/>
    <col min="6140" max="6140" width="21.5" style="89" customWidth="1"/>
    <col min="6141" max="6141" width="8.375" style="89" customWidth="1"/>
    <col min="6142" max="6161" width="8.125" style="89" customWidth="1"/>
    <col min="6162" max="6162" width="10.625" style="89" customWidth="1"/>
    <col min="6163" max="6163" width="10" style="89" bestFit="1" customWidth="1"/>
    <col min="6164" max="6394" width="9" style="89"/>
    <col min="6395" max="6395" width="3.125" style="89" customWidth="1"/>
    <col min="6396" max="6396" width="21.5" style="89" customWidth="1"/>
    <col min="6397" max="6397" width="8.375" style="89" customWidth="1"/>
    <col min="6398" max="6417" width="8.125" style="89" customWidth="1"/>
    <col min="6418" max="6418" width="10.625" style="89" customWidth="1"/>
    <col min="6419" max="6419" width="10" style="89" bestFit="1" customWidth="1"/>
    <col min="6420" max="6650" width="9" style="89"/>
    <col min="6651" max="6651" width="3.125" style="89" customWidth="1"/>
    <col min="6652" max="6652" width="21.5" style="89" customWidth="1"/>
    <col min="6653" max="6653" width="8.375" style="89" customWidth="1"/>
    <col min="6654" max="6673" width="8.125" style="89" customWidth="1"/>
    <col min="6674" max="6674" width="10.625" style="89" customWidth="1"/>
    <col min="6675" max="6675" width="10" style="89" bestFit="1" customWidth="1"/>
    <col min="6676" max="6906" width="9" style="89"/>
    <col min="6907" max="6907" width="3.125" style="89" customWidth="1"/>
    <col min="6908" max="6908" width="21.5" style="89" customWidth="1"/>
    <col min="6909" max="6909" width="8.375" style="89" customWidth="1"/>
    <col min="6910" max="6929" width="8.125" style="89" customWidth="1"/>
    <col min="6930" max="6930" width="10.625" style="89" customWidth="1"/>
    <col min="6931" max="6931" width="10" style="89" bestFit="1" customWidth="1"/>
    <col min="6932" max="7162" width="9" style="89"/>
    <col min="7163" max="7163" width="3.125" style="89" customWidth="1"/>
    <col min="7164" max="7164" width="21.5" style="89" customWidth="1"/>
    <col min="7165" max="7165" width="8.375" style="89" customWidth="1"/>
    <col min="7166" max="7185" width="8.125" style="89" customWidth="1"/>
    <col min="7186" max="7186" width="10.625" style="89" customWidth="1"/>
    <col min="7187" max="7187" width="10" style="89" bestFit="1" customWidth="1"/>
    <col min="7188" max="7418" width="9" style="89"/>
    <col min="7419" max="7419" width="3.125" style="89" customWidth="1"/>
    <col min="7420" max="7420" width="21.5" style="89" customWidth="1"/>
    <col min="7421" max="7421" width="8.375" style="89" customWidth="1"/>
    <col min="7422" max="7441" width="8.125" style="89" customWidth="1"/>
    <col min="7442" max="7442" width="10.625" style="89" customWidth="1"/>
    <col min="7443" max="7443" width="10" style="89" bestFit="1" customWidth="1"/>
    <col min="7444" max="7674" width="9" style="89"/>
    <col min="7675" max="7675" width="3.125" style="89" customWidth="1"/>
    <col min="7676" max="7676" width="21.5" style="89" customWidth="1"/>
    <col min="7677" max="7677" width="8.375" style="89" customWidth="1"/>
    <col min="7678" max="7697" width="8.125" style="89" customWidth="1"/>
    <col min="7698" max="7698" width="10.625" style="89" customWidth="1"/>
    <col min="7699" max="7699" width="10" style="89" bestFit="1" customWidth="1"/>
    <col min="7700" max="7930" width="9" style="89"/>
    <col min="7931" max="7931" width="3.125" style="89" customWidth="1"/>
    <col min="7932" max="7932" width="21.5" style="89" customWidth="1"/>
    <col min="7933" max="7933" width="8.375" style="89" customWidth="1"/>
    <col min="7934" max="7953" width="8.125" style="89" customWidth="1"/>
    <col min="7954" max="7954" width="10.625" style="89" customWidth="1"/>
    <col min="7955" max="7955" width="10" style="89" bestFit="1" customWidth="1"/>
    <col min="7956" max="8186" width="9" style="89"/>
    <col min="8187" max="8187" width="3.125" style="89" customWidth="1"/>
    <col min="8188" max="8188" width="21.5" style="89" customWidth="1"/>
    <col min="8189" max="8189" width="8.375" style="89" customWidth="1"/>
    <col min="8190" max="8209" width="8.125" style="89" customWidth="1"/>
    <col min="8210" max="8210" width="10.625" style="89" customWidth="1"/>
    <col min="8211" max="8211" width="10" style="89" bestFit="1" customWidth="1"/>
    <col min="8212" max="8442" width="9" style="89"/>
    <col min="8443" max="8443" width="3.125" style="89" customWidth="1"/>
    <col min="8444" max="8444" width="21.5" style="89" customWidth="1"/>
    <col min="8445" max="8445" width="8.375" style="89" customWidth="1"/>
    <col min="8446" max="8465" width="8.125" style="89" customWidth="1"/>
    <col min="8466" max="8466" width="10.625" style="89" customWidth="1"/>
    <col min="8467" max="8467" width="10" style="89" bestFit="1" customWidth="1"/>
    <col min="8468" max="8698" width="9" style="89"/>
    <col min="8699" max="8699" width="3.125" style="89" customWidth="1"/>
    <col min="8700" max="8700" width="21.5" style="89" customWidth="1"/>
    <col min="8701" max="8701" width="8.375" style="89" customWidth="1"/>
    <col min="8702" max="8721" width="8.125" style="89" customWidth="1"/>
    <col min="8722" max="8722" width="10.625" style="89" customWidth="1"/>
    <col min="8723" max="8723" width="10" style="89" bestFit="1" customWidth="1"/>
    <col min="8724" max="8954" width="9" style="89"/>
    <col min="8955" max="8955" width="3.125" style="89" customWidth="1"/>
    <col min="8956" max="8956" width="21.5" style="89" customWidth="1"/>
    <col min="8957" max="8957" width="8.375" style="89" customWidth="1"/>
    <col min="8958" max="8977" width="8.125" style="89" customWidth="1"/>
    <col min="8978" max="8978" width="10.625" style="89" customWidth="1"/>
    <col min="8979" max="8979" width="10" style="89" bestFit="1" customWidth="1"/>
    <col min="8980" max="9210" width="9" style="89"/>
    <col min="9211" max="9211" width="3.125" style="89" customWidth="1"/>
    <col min="9212" max="9212" width="21.5" style="89" customWidth="1"/>
    <col min="9213" max="9213" width="8.375" style="89" customWidth="1"/>
    <col min="9214" max="9233" width="8.125" style="89" customWidth="1"/>
    <col min="9234" max="9234" width="10.625" style="89" customWidth="1"/>
    <col min="9235" max="9235" width="10" style="89" bestFit="1" customWidth="1"/>
    <col min="9236" max="9466" width="9" style="89"/>
    <col min="9467" max="9467" width="3.125" style="89" customWidth="1"/>
    <col min="9468" max="9468" width="21.5" style="89" customWidth="1"/>
    <col min="9469" max="9469" width="8.375" style="89" customWidth="1"/>
    <col min="9470" max="9489" width="8.125" style="89" customWidth="1"/>
    <col min="9490" max="9490" width="10.625" style="89" customWidth="1"/>
    <col min="9491" max="9491" width="10" style="89" bestFit="1" customWidth="1"/>
    <col min="9492" max="9722" width="9" style="89"/>
    <col min="9723" max="9723" width="3.125" style="89" customWidth="1"/>
    <col min="9724" max="9724" width="21.5" style="89" customWidth="1"/>
    <col min="9725" max="9725" width="8.375" style="89" customWidth="1"/>
    <col min="9726" max="9745" width="8.125" style="89" customWidth="1"/>
    <col min="9746" max="9746" width="10.625" style="89" customWidth="1"/>
    <col min="9747" max="9747" width="10" style="89" bestFit="1" customWidth="1"/>
    <col min="9748" max="9978" width="9" style="89"/>
    <col min="9979" max="9979" width="3.125" style="89" customWidth="1"/>
    <col min="9980" max="9980" width="21.5" style="89" customWidth="1"/>
    <col min="9981" max="9981" width="8.375" style="89" customWidth="1"/>
    <col min="9982" max="10001" width="8.125" style="89" customWidth="1"/>
    <col min="10002" max="10002" width="10.625" style="89" customWidth="1"/>
    <col min="10003" max="10003" width="10" style="89" bestFit="1" customWidth="1"/>
    <col min="10004" max="10234" width="9" style="89"/>
    <col min="10235" max="10235" width="3.125" style="89" customWidth="1"/>
    <col min="10236" max="10236" width="21.5" style="89" customWidth="1"/>
    <col min="10237" max="10237" width="8.375" style="89" customWidth="1"/>
    <col min="10238" max="10257" width="8.125" style="89" customWidth="1"/>
    <col min="10258" max="10258" width="10.625" style="89" customWidth="1"/>
    <col min="10259" max="10259" width="10" style="89" bestFit="1" customWidth="1"/>
    <col min="10260" max="10490" width="9" style="89"/>
    <col min="10491" max="10491" width="3.125" style="89" customWidth="1"/>
    <col min="10492" max="10492" width="21.5" style="89" customWidth="1"/>
    <col min="10493" max="10493" width="8.375" style="89" customWidth="1"/>
    <col min="10494" max="10513" width="8.125" style="89" customWidth="1"/>
    <col min="10514" max="10514" width="10.625" style="89" customWidth="1"/>
    <col min="10515" max="10515" width="10" style="89" bestFit="1" customWidth="1"/>
    <col min="10516" max="10746" width="9" style="89"/>
    <col min="10747" max="10747" width="3.125" style="89" customWidth="1"/>
    <col min="10748" max="10748" width="21.5" style="89" customWidth="1"/>
    <col min="10749" max="10749" width="8.375" style="89" customWidth="1"/>
    <col min="10750" max="10769" width="8.125" style="89" customWidth="1"/>
    <col min="10770" max="10770" width="10.625" style="89" customWidth="1"/>
    <col min="10771" max="10771" width="10" style="89" bestFit="1" customWidth="1"/>
    <col min="10772" max="11002" width="9" style="89"/>
    <col min="11003" max="11003" width="3.125" style="89" customWidth="1"/>
    <col min="11004" max="11004" width="21.5" style="89" customWidth="1"/>
    <col min="11005" max="11005" width="8.375" style="89" customWidth="1"/>
    <col min="11006" max="11025" width="8.125" style="89" customWidth="1"/>
    <col min="11026" max="11026" width="10.625" style="89" customWidth="1"/>
    <col min="11027" max="11027" width="10" style="89" bestFit="1" customWidth="1"/>
    <col min="11028" max="11258" width="9" style="89"/>
    <col min="11259" max="11259" width="3.125" style="89" customWidth="1"/>
    <col min="11260" max="11260" width="21.5" style="89" customWidth="1"/>
    <col min="11261" max="11261" width="8.375" style="89" customWidth="1"/>
    <col min="11262" max="11281" width="8.125" style="89" customWidth="1"/>
    <col min="11282" max="11282" width="10.625" style="89" customWidth="1"/>
    <col min="11283" max="11283" width="10" style="89" bestFit="1" customWidth="1"/>
    <col min="11284" max="11514" width="9" style="89"/>
    <col min="11515" max="11515" width="3.125" style="89" customWidth="1"/>
    <col min="11516" max="11516" width="21.5" style="89" customWidth="1"/>
    <col min="11517" max="11517" width="8.375" style="89" customWidth="1"/>
    <col min="11518" max="11537" width="8.125" style="89" customWidth="1"/>
    <col min="11538" max="11538" width="10.625" style="89" customWidth="1"/>
    <col min="11539" max="11539" width="10" style="89" bestFit="1" customWidth="1"/>
    <col min="11540" max="11770" width="9" style="89"/>
    <col min="11771" max="11771" width="3.125" style="89" customWidth="1"/>
    <col min="11772" max="11772" width="21.5" style="89" customWidth="1"/>
    <col min="11773" max="11773" width="8.375" style="89" customWidth="1"/>
    <col min="11774" max="11793" width="8.125" style="89" customWidth="1"/>
    <col min="11794" max="11794" width="10.625" style="89" customWidth="1"/>
    <col min="11795" max="11795" width="10" style="89" bestFit="1" customWidth="1"/>
    <col min="11796" max="12026" width="9" style="89"/>
    <col min="12027" max="12027" width="3.125" style="89" customWidth="1"/>
    <col min="12028" max="12028" width="21.5" style="89" customWidth="1"/>
    <col min="12029" max="12029" width="8.375" style="89" customWidth="1"/>
    <col min="12030" max="12049" width="8.125" style="89" customWidth="1"/>
    <col min="12050" max="12050" width="10.625" style="89" customWidth="1"/>
    <col min="12051" max="12051" width="10" style="89" bestFit="1" customWidth="1"/>
    <col min="12052" max="12282" width="9" style="89"/>
    <col min="12283" max="12283" width="3.125" style="89" customWidth="1"/>
    <col min="12284" max="12284" width="21.5" style="89" customWidth="1"/>
    <col min="12285" max="12285" width="8.375" style="89" customWidth="1"/>
    <col min="12286" max="12305" width="8.125" style="89" customWidth="1"/>
    <col min="12306" max="12306" width="10.625" style="89" customWidth="1"/>
    <col min="12307" max="12307" width="10" style="89" bestFit="1" customWidth="1"/>
    <col min="12308" max="12538" width="9" style="89"/>
    <col min="12539" max="12539" width="3.125" style="89" customWidth="1"/>
    <col min="12540" max="12540" width="21.5" style="89" customWidth="1"/>
    <col min="12541" max="12541" width="8.375" style="89" customWidth="1"/>
    <col min="12542" max="12561" width="8.125" style="89" customWidth="1"/>
    <col min="12562" max="12562" width="10.625" style="89" customWidth="1"/>
    <col min="12563" max="12563" width="10" style="89" bestFit="1" customWidth="1"/>
    <col min="12564" max="12794" width="9" style="89"/>
    <col min="12795" max="12795" width="3.125" style="89" customWidth="1"/>
    <col min="12796" max="12796" width="21.5" style="89" customWidth="1"/>
    <col min="12797" max="12797" width="8.375" style="89" customWidth="1"/>
    <col min="12798" max="12817" width="8.125" style="89" customWidth="1"/>
    <col min="12818" max="12818" width="10.625" style="89" customWidth="1"/>
    <col min="12819" max="12819" width="10" style="89" bestFit="1" customWidth="1"/>
    <col min="12820" max="13050" width="9" style="89"/>
    <col min="13051" max="13051" width="3.125" style="89" customWidth="1"/>
    <col min="13052" max="13052" width="21.5" style="89" customWidth="1"/>
    <col min="13053" max="13053" width="8.375" style="89" customWidth="1"/>
    <col min="13054" max="13073" width="8.125" style="89" customWidth="1"/>
    <col min="13074" max="13074" width="10.625" style="89" customWidth="1"/>
    <col min="13075" max="13075" width="10" style="89" bestFit="1" customWidth="1"/>
    <col min="13076" max="13306" width="9" style="89"/>
    <col min="13307" max="13307" width="3.125" style="89" customWidth="1"/>
    <col min="13308" max="13308" width="21.5" style="89" customWidth="1"/>
    <col min="13309" max="13309" width="8.375" style="89" customWidth="1"/>
    <col min="13310" max="13329" width="8.125" style="89" customWidth="1"/>
    <col min="13330" max="13330" width="10.625" style="89" customWidth="1"/>
    <col min="13331" max="13331" width="10" style="89" bestFit="1" customWidth="1"/>
    <col min="13332" max="13562" width="9" style="89"/>
    <col min="13563" max="13563" width="3.125" style="89" customWidth="1"/>
    <col min="13564" max="13564" width="21.5" style="89" customWidth="1"/>
    <col min="13565" max="13565" width="8.375" style="89" customWidth="1"/>
    <col min="13566" max="13585" width="8.125" style="89" customWidth="1"/>
    <col min="13586" max="13586" width="10.625" style="89" customWidth="1"/>
    <col min="13587" max="13587" width="10" style="89" bestFit="1" customWidth="1"/>
    <col min="13588" max="13818" width="9" style="89"/>
    <col min="13819" max="13819" width="3.125" style="89" customWidth="1"/>
    <col min="13820" max="13820" width="21.5" style="89" customWidth="1"/>
    <col min="13821" max="13821" width="8.375" style="89" customWidth="1"/>
    <col min="13822" max="13841" width="8.125" style="89" customWidth="1"/>
    <col min="13842" max="13842" width="10.625" style="89" customWidth="1"/>
    <col min="13843" max="13843" width="10" style="89" bestFit="1" customWidth="1"/>
    <col min="13844" max="14074" width="9" style="89"/>
    <col min="14075" max="14075" width="3.125" style="89" customWidth="1"/>
    <col min="14076" max="14076" width="21.5" style="89" customWidth="1"/>
    <col min="14077" max="14077" width="8.375" style="89" customWidth="1"/>
    <col min="14078" max="14097" width="8.125" style="89" customWidth="1"/>
    <col min="14098" max="14098" width="10.625" style="89" customWidth="1"/>
    <col min="14099" max="14099" width="10" style="89" bestFit="1" customWidth="1"/>
    <col min="14100" max="14330" width="9" style="89"/>
    <col min="14331" max="14331" width="3.125" style="89" customWidth="1"/>
    <col min="14332" max="14332" width="21.5" style="89" customWidth="1"/>
    <col min="14333" max="14333" width="8.375" style="89" customWidth="1"/>
    <col min="14334" max="14353" width="8.125" style="89" customWidth="1"/>
    <col min="14354" max="14354" width="10.625" style="89" customWidth="1"/>
    <col min="14355" max="14355" width="10" style="89" bestFit="1" customWidth="1"/>
    <col min="14356" max="14586" width="9" style="89"/>
    <col min="14587" max="14587" width="3.125" style="89" customWidth="1"/>
    <col min="14588" max="14588" width="21.5" style="89" customWidth="1"/>
    <col min="14589" max="14589" width="8.375" style="89" customWidth="1"/>
    <col min="14590" max="14609" width="8.125" style="89" customWidth="1"/>
    <col min="14610" max="14610" width="10.625" style="89" customWidth="1"/>
    <col min="14611" max="14611" width="10" style="89" bestFit="1" customWidth="1"/>
    <col min="14612" max="14842" width="9" style="89"/>
    <col min="14843" max="14843" width="3.125" style="89" customWidth="1"/>
    <col min="14844" max="14844" width="21.5" style="89" customWidth="1"/>
    <col min="14845" max="14845" width="8.375" style="89" customWidth="1"/>
    <col min="14846" max="14865" width="8.125" style="89" customWidth="1"/>
    <col min="14866" max="14866" width="10.625" style="89" customWidth="1"/>
    <col min="14867" max="14867" width="10" style="89" bestFit="1" customWidth="1"/>
    <col min="14868" max="15098" width="9" style="89"/>
    <col min="15099" max="15099" width="3.125" style="89" customWidth="1"/>
    <col min="15100" max="15100" width="21.5" style="89" customWidth="1"/>
    <col min="15101" max="15101" width="8.375" style="89" customWidth="1"/>
    <col min="15102" max="15121" width="8.125" style="89" customWidth="1"/>
    <col min="15122" max="15122" width="10.625" style="89" customWidth="1"/>
    <col min="15123" max="15123" width="10" style="89" bestFit="1" customWidth="1"/>
    <col min="15124" max="15354" width="9" style="89"/>
    <col min="15355" max="15355" width="3.125" style="89" customWidth="1"/>
    <col min="15356" max="15356" width="21.5" style="89" customWidth="1"/>
    <col min="15357" max="15357" width="8.375" style="89" customWidth="1"/>
    <col min="15358" max="15377" width="8.125" style="89" customWidth="1"/>
    <col min="15378" max="15378" width="10.625" style="89" customWidth="1"/>
    <col min="15379" max="15379" width="10" style="89" bestFit="1" customWidth="1"/>
    <col min="15380" max="15610" width="9" style="89"/>
    <col min="15611" max="15611" width="3.125" style="89" customWidth="1"/>
    <col min="15612" max="15612" width="21.5" style="89" customWidth="1"/>
    <col min="15613" max="15613" width="8.375" style="89" customWidth="1"/>
    <col min="15614" max="15633" width="8.125" style="89" customWidth="1"/>
    <col min="15634" max="15634" width="10.625" style="89" customWidth="1"/>
    <col min="15635" max="15635" width="10" style="89" bestFit="1" customWidth="1"/>
    <col min="15636" max="15866" width="9" style="89"/>
    <col min="15867" max="15867" width="3.125" style="89" customWidth="1"/>
    <col min="15868" max="15868" width="21.5" style="89" customWidth="1"/>
    <col min="15869" max="15869" width="8.375" style="89" customWidth="1"/>
    <col min="15870" max="15889" width="8.125" style="89" customWidth="1"/>
    <col min="15890" max="15890" width="10.625" style="89" customWidth="1"/>
    <col min="15891" max="15891" width="10" style="89" bestFit="1" customWidth="1"/>
    <col min="15892" max="16122" width="9" style="89"/>
    <col min="16123" max="16123" width="3.125" style="89" customWidth="1"/>
    <col min="16124" max="16124" width="21.5" style="89" customWidth="1"/>
    <col min="16125" max="16125" width="8.375" style="89" customWidth="1"/>
    <col min="16126" max="16145" width="8.125" style="89" customWidth="1"/>
    <col min="16146" max="16146" width="10.625" style="89" customWidth="1"/>
    <col min="16147" max="16147" width="10" style="89" bestFit="1" customWidth="1"/>
    <col min="16148" max="16384" width="9" style="89"/>
  </cols>
  <sheetData>
    <row r="1" spans="1:26" s="87" customFormat="1" ht="21" customHeight="1">
      <c r="A1" s="817" t="s">
        <v>317</v>
      </c>
      <c r="B1" s="817"/>
      <c r="C1" s="817"/>
      <c r="D1" s="817"/>
      <c r="E1" s="817"/>
      <c r="F1" s="817"/>
      <c r="G1" s="817"/>
      <c r="H1" s="817"/>
      <c r="I1" s="817"/>
      <c r="J1" s="817"/>
      <c r="K1" s="817"/>
      <c r="L1" s="817"/>
      <c r="M1" s="817"/>
      <c r="N1" s="817"/>
      <c r="O1" s="817"/>
      <c r="P1" s="817"/>
      <c r="Q1" s="817"/>
      <c r="R1" s="817"/>
    </row>
    <row r="2" spans="1:26" s="87" customFormat="1" ht="17.25" customHeight="1" thickBot="1">
      <c r="A2" s="855"/>
      <c r="B2" s="855"/>
      <c r="C2" s="855"/>
      <c r="D2" s="855"/>
      <c r="E2" s="855"/>
      <c r="F2" s="855"/>
      <c r="G2" s="855"/>
      <c r="H2" s="855"/>
      <c r="I2" s="855"/>
      <c r="J2" s="855"/>
      <c r="K2" s="855"/>
      <c r="L2" s="855"/>
      <c r="M2" s="855"/>
      <c r="N2" s="855"/>
      <c r="O2" s="855"/>
      <c r="P2" s="855"/>
      <c r="Q2" s="855"/>
      <c r="R2" s="544" t="s">
        <v>45</v>
      </c>
    </row>
    <row r="3" spans="1:26" ht="15.95" customHeight="1">
      <c r="A3" s="818" t="s">
        <v>46</v>
      </c>
      <c r="B3" s="819"/>
      <c r="C3" s="848" t="s">
        <v>47</v>
      </c>
      <c r="D3" s="828"/>
      <c r="E3" s="828"/>
      <c r="F3" s="828"/>
      <c r="G3" s="828"/>
      <c r="H3" s="828"/>
      <c r="I3" s="828"/>
      <c r="J3" s="828"/>
      <c r="K3" s="828"/>
      <c r="L3" s="828"/>
      <c r="M3" s="828"/>
      <c r="N3" s="828"/>
      <c r="O3" s="828"/>
      <c r="P3" s="828"/>
      <c r="Q3" s="828"/>
      <c r="R3" s="852" t="s">
        <v>49</v>
      </c>
    </row>
    <row r="4" spans="1:26" ht="15" customHeight="1">
      <c r="A4" s="820"/>
      <c r="B4" s="821"/>
      <c r="C4" s="849"/>
      <c r="D4" s="90" t="s">
        <v>300</v>
      </c>
      <c r="E4" s="90" t="s">
        <v>301</v>
      </c>
      <c r="F4" s="90" t="s">
        <v>302</v>
      </c>
      <c r="G4" s="90" t="s">
        <v>303</v>
      </c>
      <c r="H4" s="90" t="s">
        <v>304</v>
      </c>
      <c r="I4" s="90" t="s">
        <v>305</v>
      </c>
      <c r="J4" s="90" t="s">
        <v>306</v>
      </c>
      <c r="K4" s="90" t="s">
        <v>307</v>
      </c>
      <c r="L4" s="90" t="s">
        <v>308</v>
      </c>
      <c r="M4" s="90" t="s">
        <v>309</v>
      </c>
      <c r="N4" s="90" t="s">
        <v>310</v>
      </c>
      <c r="O4" s="90" t="s">
        <v>311</v>
      </c>
      <c r="P4" s="90" t="s">
        <v>312</v>
      </c>
      <c r="Q4" s="90" t="s">
        <v>277</v>
      </c>
      <c r="R4" s="853"/>
    </row>
    <row r="5" spans="1:26" s="95" customFormat="1" ht="15" customHeight="1" thickBot="1">
      <c r="A5" s="822"/>
      <c r="B5" s="823"/>
      <c r="C5" s="850"/>
      <c r="D5" s="92" t="s">
        <v>313</v>
      </c>
      <c r="E5" s="92" t="s">
        <v>80</v>
      </c>
      <c r="F5" s="92" t="s">
        <v>81</v>
      </c>
      <c r="G5" s="92" t="s">
        <v>50</v>
      </c>
      <c r="H5" s="92" t="s">
        <v>51</v>
      </c>
      <c r="I5" s="92" t="s">
        <v>52</v>
      </c>
      <c r="J5" s="92" t="s">
        <v>53</v>
      </c>
      <c r="K5" s="92" t="s">
        <v>54</v>
      </c>
      <c r="L5" s="92" t="s">
        <v>55</v>
      </c>
      <c r="M5" s="92" t="s">
        <v>102</v>
      </c>
      <c r="N5" s="92" t="s">
        <v>101</v>
      </c>
      <c r="O5" s="92" t="s">
        <v>100</v>
      </c>
      <c r="P5" s="92" t="s">
        <v>99</v>
      </c>
      <c r="Q5" s="92" t="s">
        <v>98</v>
      </c>
      <c r="R5" s="854"/>
    </row>
    <row r="6" spans="1:26" ht="26.1" customHeight="1" thickBot="1">
      <c r="A6" s="840" t="s">
        <v>93</v>
      </c>
      <c r="B6" s="106"/>
      <c r="C6" s="628"/>
      <c r="D6" s="621"/>
      <c r="E6" s="109"/>
      <c r="F6" s="109"/>
      <c r="G6" s="109"/>
      <c r="H6" s="109"/>
      <c r="I6" s="109"/>
      <c r="J6" s="109"/>
      <c r="K6" s="109"/>
      <c r="L6" s="109"/>
      <c r="M6" s="109"/>
      <c r="N6" s="109"/>
      <c r="O6" s="109"/>
      <c r="P6" s="109"/>
      <c r="Q6" s="109"/>
      <c r="R6" s="110">
        <f t="shared" ref="R6:R34" si="0">SUM(D6:Q6)</f>
        <v>0</v>
      </c>
    </row>
    <row r="7" spans="1:26" ht="26.1" customHeight="1">
      <c r="A7" s="841"/>
      <c r="B7" s="111"/>
      <c r="C7" s="629"/>
      <c r="D7" s="622"/>
      <c r="E7" s="99"/>
      <c r="F7" s="99"/>
      <c r="G7" s="99"/>
      <c r="H7" s="99"/>
      <c r="I7" s="99"/>
      <c r="J7" s="99"/>
      <c r="K7" s="99"/>
      <c r="L7" s="99"/>
      <c r="M7" s="99"/>
      <c r="N7" s="99"/>
      <c r="O7" s="99"/>
      <c r="P7" s="99"/>
      <c r="Q7" s="99"/>
      <c r="R7" s="100">
        <f t="shared" si="0"/>
        <v>0</v>
      </c>
      <c r="X7" s="856"/>
      <c r="Y7" s="857"/>
      <c r="Z7" s="858"/>
    </row>
    <row r="8" spans="1:26" ht="26.1" customHeight="1">
      <c r="A8" s="841"/>
      <c r="B8" s="112"/>
      <c r="C8" s="629"/>
      <c r="D8" s="622"/>
      <c r="E8" s="99"/>
      <c r="F8" s="99"/>
      <c r="G8" s="99"/>
      <c r="H8" s="99"/>
      <c r="I8" s="99"/>
      <c r="J8" s="99"/>
      <c r="K8" s="99"/>
      <c r="L8" s="99"/>
      <c r="M8" s="99"/>
      <c r="N8" s="99"/>
      <c r="O8" s="99"/>
      <c r="P8" s="99"/>
      <c r="Q8" s="99"/>
      <c r="R8" s="100">
        <f t="shared" si="0"/>
        <v>0</v>
      </c>
    </row>
    <row r="9" spans="1:26" ht="26.1" customHeight="1">
      <c r="A9" s="841"/>
      <c r="B9" s="112"/>
      <c r="C9" s="629"/>
      <c r="D9" s="622"/>
      <c r="E9" s="99"/>
      <c r="F9" s="99"/>
      <c r="G9" s="99"/>
      <c r="H9" s="99"/>
      <c r="I9" s="99"/>
      <c r="J9" s="99"/>
      <c r="K9" s="99"/>
      <c r="L9" s="99"/>
      <c r="M9" s="99"/>
      <c r="N9" s="99"/>
      <c r="O9" s="99"/>
      <c r="P9" s="99"/>
      <c r="Q9" s="99"/>
      <c r="R9" s="100">
        <f t="shared" si="0"/>
        <v>0</v>
      </c>
    </row>
    <row r="10" spans="1:26" ht="26.1" customHeight="1">
      <c r="A10" s="841"/>
      <c r="B10" s="111"/>
      <c r="C10" s="629"/>
      <c r="D10" s="622"/>
      <c r="E10" s="99"/>
      <c r="F10" s="99"/>
      <c r="G10" s="99"/>
      <c r="H10" s="99"/>
      <c r="I10" s="99"/>
      <c r="J10" s="99"/>
      <c r="K10" s="99"/>
      <c r="L10" s="99"/>
      <c r="M10" s="99"/>
      <c r="N10" s="99"/>
      <c r="O10" s="99"/>
      <c r="P10" s="99"/>
      <c r="Q10" s="99"/>
      <c r="R10" s="100">
        <f t="shared" si="0"/>
        <v>0</v>
      </c>
    </row>
    <row r="11" spans="1:26" ht="26.1" customHeight="1">
      <c r="A11" s="841"/>
      <c r="B11" s="111"/>
      <c r="C11" s="629"/>
      <c r="D11" s="622"/>
      <c r="E11" s="99"/>
      <c r="F11" s="99"/>
      <c r="G11" s="99"/>
      <c r="H11" s="99"/>
      <c r="I11" s="99"/>
      <c r="J11" s="99"/>
      <c r="K11" s="99"/>
      <c r="L11" s="99"/>
      <c r="M11" s="99"/>
      <c r="N11" s="99"/>
      <c r="O11" s="99"/>
      <c r="P11" s="99"/>
      <c r="Q11" s="99"/>
      <c r="R11" s="100">
        <f t="shared" si="0"/>
        <v>0</v>
      </c>
    </row>
    <row r="12" spans="1:26" ht="26.1" customHeight="1" thickBot="1">
      <c r="A12" s="835" t="s">
        <v>57</v>
      </c>
      <c r="B12" s="836"/>
      <c r="C12" s="101"/>
      <c r="D12" s="623">
        <f t="shared" ref="D12:Q12" si="1">SUM(D6:D11)</f>
        <v>0</v>
      </c>
      <c r="E12" s="103">
        <f t="shared" si="1"/>
        <v>0</v>
      </c>
      <c r="F12" s="103">
        <f t="shared" si="1"/>
        <v>0</v>
      </c>
      <c r="G12" s="103">
        <f t="shared" si="1"/>
        <v>0</v>
      </c>
      <c r="H12" s="103">
        <f t="shared" si="1"/>
        <v>0</v>
      </c>
      <c r="I12" s="103">
        <f t="shared" si="1"/>
        <v>0</v>
      </c>
      <c r="J12" s="103">
        <f t="shared" si="1"/>
        <v>0</v>
      </c>
      <c r="K12" s="103">
        <f t="shared" si="1"/>
        <v>0</v>
      </c>
      <c r="L12" s="103">
        <f t="shared" si="1"/>
        <v>0</v>
      </c>
      <c r="M12" s="103">
        <f t="shared" si="1"/>
        <v>0</v>
      </c>
      <c r="N12" s="103">
        <f t="shared" si="1"/>
        <v>0</v>
      </c>
      <c r="O12" s="103">
        <f t="shared" si="1"/>
        <v>0</v>
      </c>
      <c r="P12" s="103">
        <f t="shared" si="1"/>
        <v>0</v>
      </c>
      <c r="Q12" s="103">
        <f t="shared" si="1"/>
        <v>0</v>
      </c>
      <c r="R12" s="104">
        <f t="shared" si="0"/>
        <v>0</v>
      </c>
      <c r="S12" s="105"/>
    </row>
    <row r="13" spans="1:26" ht="26.1" customHeight="1">
      <c r="A13" s="840" t="s">
        <v>58</v>
      </c>
      <c r="B13" s="106"/>
      <c r="C13" s="628"/>
      <c r="D13" s="621"/>
      <c r="E13" s="109"/>
      <c r="F13" s="109"/>
      <c r="G13" s="109"/>
      <c r="H13" s="109"/>
      <c r="I13" s="109"/>
      <c r="J13" s="109"/>
      <c r="K13" s="109"/>
      <c r="L13" s="109"/>
      <c r="M13" s="109"/>
      <c r="N13" s="109"/>
      <c r="O13" s="109"/>
      <c r="P13" s="109"/>
      <c r="Q13" s="109"/>
      <c r="R13" s="110">
        <f t="shared" si="0"/>
        <v>0</v>
      </c>
    </row>
    <row r="14" spans="1:26" ht="26.1" customHeight="1">
      <c r="A14" s="841"/>
      <c r="B14" s="111"/>
      <c r="C14" s="629"/>
      <c r="D14" s="622"/>
      <c r="E14" s="99"/>
      <c r="F14" s="99"/>
      <c r="G14" s="99"/>
      <c r="H14" s="99"/>
      <c r="I14" s="99"/>
      <c r="J14" s="99"/>
      <c r="K14" s="99"/>
      <c r="L14" s="99"/>
      <c r="M14" s="99"/>
      <c r="N14" s="99"/>
      <c r="O14" s="99"/>
      <c r="P14" s="99"/>
      <c r="Q14" s="99"/>
      <c r="R14" s="100">
        <f t="shared" si="0"/>
        <v>0</v>
      </c>
    </row>
    <row r="15" spans="1:26" ht="26.1" customHeight="1">
      <c r="A15" s="841"/>
      <c r="B15" s="112"/>
      <c r="C15" s="629"/>
      <c r="D15" s="622"/>
      <c r="E15" s="99"/>
      <c r="F15" s="99"/>
      <c r="G15" s="99"/>
      <c r="H15" s="99"/>
      <c r="I15" s="99"/>
      <c r="J15" s="99"/>
      <c r="K15" s="99"/>
      <c r="L15" s="99"/>
      <c r="M15" s="99"/>
      <c r="N15" s="99"/>
      <c r="O15" s="99"/>
      <c r="P15" s="99"/>
      <c r="Q15" s="99"/>
      <c r="R15" s="100">
        <f t="shared" si="0"/>
        <v>0</v>
      </c>
    </row>
    <row r="16" spans="1:26" ht="26.1" customHeight="1">
      <c r="A16" s="841"/>
      <c r="B16" s="113"/>
      <c r="C16" s="629"/>
      <c r="D16" s="622"/>
      <c r="E16" s="99"/>
      <c r="F16" s="99"/>
      <c r="G16" s="99"/>
      <c r="H16" s="99"/>
      <c r="I16" s="99"/>
      <c r="J16" s="99"/>
      <c r="K16" s="99"/>
      <c r="L16" s="99"/>
      <c r="M16" s="99"/>
      <c r="N16" s="99"/>
      <c r="O16" s="99"/>
      <c r="P16" s="99"/>
      <c r="Q16" s="99"/>
      <c r="R16" s="100">
        <f t="shared" si="0"/>
        <v>0</v>
      </c>
    </row>
    <row r="17" spans="1:40" ht="26.1" customHeight="1">
      <c r="A17" s="841"/>
      <c r="B17" s="113"/>
      <c r="C17" s="629"/>
      <c r="D17" s="622"/>
      <c r="E17" s="99"/>
      <c r="F17" s="99"/>
      <c r="G17" s="99"/>
      <c r="H17" s="99"/>
      <c r="I17" s="99"/>
      <c r="J17" s="99"/>
      <c r="K17" s="99"/>
      <c r="L17" s="99"/>
      <c r="M17" s="99"/>
      <c r="N17" s="99"/>
      <c r="O17" s="99"/>
      <c r="P17" s="99"/>
      <c r="Q17" s="99"/>
      <c r="R17" s="100">
        <f t="shared" si="0"/>
        <v>0</v>
      </c>
    </row>
    <row r="18" spans="1:40" ht="26.1" customHeight="1">
      <c r="A18" s="841"/>
      <c r="B18" s="113"/>
      <c r="C18" s="629"/>
      <c r="D18" s="622"/>
      <c r="E18" s="99"/>
      <c r="F18" s="99"/>
      <c r="G18" s="99"/>
      <c r="H18" s="99"/>
      <c r="I18" s="99"/>
      <c r="J18" s="99"/>
      <c r="K18" s="99"/>
      <c r="L18" s="99"/>
      <c r="M18" s="99"/>
      <c r="N18" s="99"/>
      <c r="O18" s="99"/>
      <c r="P18" s="99"/>
      <c r="Q18" s="99"/>
      <c r="R18" s="100">
        <f t="shared" si="0"/>
        <v>0</v>
      </c>
    </row>
    <row r="19" spans="1:40" ht="26.1" customHeight="1" thickBot="1">
      <c r="A19" s="842" t="s">
        <v>57</v>
      </c>
      <c r="B19" s="843"/>
      <c r="C19" s="116"/>
      <c r="D19" s="624">
        <f t="shared" ref="D19:Q19" si="2">SUM(D13:D18)</f>
        <v>0</v>
      </c>
      <c r="E19" s="118">
        <f t="shared" si="2"/>
        <v>0</v>
      </c>
      <c r="F19" s="118">
        <f t="shared" si="2"/>
        <v>0</v>
      </c>
      <c r="G19" s="118">
        <f t="shared" si="2"/>
        <v>0</v>
      </c>
      <c r="H19" s="118">
        <f t="shared" si="2"/>
        <v>0</v>
      </c>
      <c r="I19" s="118">
        <f t="shared" si="2"/>
        <v>0</v>
      </c>
      <c r="J19" s="118">
        <f t="shared" si="2"/>
        <v>0</v>
      </c>
      <c r="K19" s="118">
        <f t="shared" si="2"/>
        <v>0</v>
      </c>
      <c r="L19" s="118">
        <f t="shared" si="2"/>
        <v>0</v>
      </c>
      <c r="M19" s="118">
        <f t="shared" si="2"/>
        <v>0</v>
      </c>
      <c r="N19" s="118">
        <f t="shared" si="2"/>
        <v>0</v>
      </c>
      <c r="O19" s="118">
        <f t="shared" si="2"/>
        <v>0</v>
      </c>
      <c r="P19" s="118">
        <f t="shared" si="2"/>
        <v>0</v>
      </c>
      <c r="Q19" s="118">
        <f t="shared" si="2"/>
        <v>0</v>
      </c>
      <c r="R19" s="119">
        <f t="shared" si="0"/>
        <v>0</v>
      </c>
    </row>
    <row r="20" spans="1:40" ht="26.1" customHeight="1">
      <c r="A20" s="840" t="s">
        <v>59</v>
      </c>
      <c r="B20" s="106"/>
      <c r="C20" s="628"/>
      <c r="D20" s="621"/>
      <c r="E20" s="109"/>
      <c r="F20" s="109"/>
      <c r="G20" s="109"/>
      <c r="H20" s="109"/>
      <c r="I20" s="109"/>
      <c r="J20" s="109"/>
      <c r="K20" s="109"/>
      <c r="L20" s="109"/>
      <c r="M20" s="109"/>
      <c r="N20" s="109"/>
      <c r="O20" s="109"/>
      <c r="P20" s="109"/>
      <c r="Q20" s="109"/>
      <c r="R20" s="110">
        <f t="shared" si="0"/>
        <v>0</v>
      </c>
    </row>
    <row r="21" spans="1:40" ht="26.1" customHeight="1">
      <c r="A21" s="841"/>
      <c r="B21" s="111"/>
      <c r="C21" s="629"/>
      <c r="D21" s="622"/>
      <c r="E21" s="99"/>
      <c r="F21" s="99"/>
      <c r="G21" s="99"/>
      <c r="H21" s="99"/>
      <c r="I21" s="99"/>
      <c r="J21" s="99"/>
      <c r="K21" s="99"/>
      <c r="L21" s="99"/>
      <c r="M21" s="99"/>
      <c r="N21" s="99"/>
      <c r="O21" s="99"/>
      <c r="P21" s="99"/>
      <c r="Q21" s="99"/>
      <c r="R21" s="100">
        <f t="shared" si="0"/>
        <v>0</v>
      </c>
    </row>
    <row r="22" spans="1:40" ht="26.1" customHeight="1">
      <c r="A22" s="841"/>
      <c r="B22" s="112"/>
      <c r="C22" s="629"/>
      <c r="D22" s="622"/>
      <c r="E22" s="99"/>
      <c r="F22" s="99"/>
      <c r="G22" s="99"/>
      <c r="H22" s="99"/>
      <c r="I22" s="99"/>
      <c r="J22" s="99"/>
      <c r="K22" s="99"/>
      <c r="L22" s="99"/>
      <c r="M22" s="99"/>
      <c r="N22" s="99"/>
      <c r="O22" s="99"/>
      <c r="P22" s="99"/>
      <c r="Q22" s="99"/>
      <c r="R22" s="100">
        <f t="shared" si="0"/>
        <v>0</v>
      </c>
    </row>
    <row r="23" spans="1:40" ht="26.1" customHeight="1">
      <c r="A23" s="841"/>
      <c r="B23" s="113"/>
      <c r="C23" s="629"/>
      <c r="D23" s="622"/>
      <c r="E23" s="99"/>
      <c r="F23" s="99"/>
      <c r="G23" s="99"/>
      <c r="H23" s="99"/>
      <c r="I23" s="99"/>
      <c r="J23" s="99"/>
      <c r="K23" s="99"/>
      <c r="L23" s="99"/>
      <c r="M23" s="99"/>
      <c r="N23" s="99"/>
      <c r="O23" s="99"/>
      <c r="P23" s="99"/>
      <c r="Q23" s="99"/>
      <c r="R23" s="100">
        <f t="shared" si="0"/>
        <v>0</v>
      </c>
    </row>
    <row r="24" spans="1:40" ht="26.1" customHeight="1">
      <c r="A24" s="841"/>
      <c r="B24" s="113"/>
      <c r="C24" s="629"/>
      <c r="D24" s="622"/>
      <c r="E24" s="99"/>
      <c r="F24" s="99"/>
      <c r="G24" s="99"/>
      <c r="H24" s="99"/>
      <c r="I24" s="99"/>
      <c r="J24" s="99"/>
      <c r="K24" s="99"/>
      <c r="L24" s="99"/>
      <c r="M24" s="99"/>
      <c r="N24" s="99"/>
      <c r="O24" s="99"/>
      <c r="P24" s="99"/>
      <c r="Q24" s="99"/>
      <c r="R24" s="100">
        <f t="shared" si="0"/>
        <v>0</v>
      </c>
    </row>
    <row r="25" spans="1:40" ht="26.1" customHeight="1">
      <c r="A25" s="841"/>
      <c r="B25" s="113"/>
      <c r="C25" s="629"/>
      <c r="D25" s="622"/>
      <c r="E25" s="99"/>
      <c r="F25" s="99"/>
      <c r="G25" s="99"/>
      <c r="H25" s="99"/>
      <c r="I25" s="99"/>
      <c r="J25" s="99"/>
      <c r="K25" s="99"/>
      <c r="L25" s="99"/>
      <c r="M25" s="99"/>
      <c r="N25" s="99"/>
      <c r="O25" s="99"/>
      <c r="P25" s="99"/>
      <c r="Q25" s="99"/>
      <c r="R25" s="100">
        <f t="shared" si="0"/>
        <v>0</v>
      </c>
    </row>
    <row r="26" spans="1:40" ht="26.1" customHeight="1">
      <c r="A26" s="841"/>
      <c r="B26" s="111"/>
      <c r="C26" s="629"/>
      <c r="D26" s="622"/>
      <c r="E26" s="99"/>
      <c r="F26" s="99"/>
      <c r="G26" s="99"/>
      <c r="H26" s="99"/>
      <c r="I26" s="99"/>
      <c r="J26" s="99"/>
      <c r="K26" s="99"/>
      <c r="L26" s="99"/>
      <c r="M26" s="99"/>
      <c r="N26" s="99"/>
      <c r="O26" s="99"/>
      <c r="P26" s="99"/>
      <c r="Q26" s="99"/>
      <c r="R26" s="100">
        <f t="shared" si="0"/>
        <v>0</v>
      </c>
    </row>
    <row r="27" spans="1:40" ht="26.1" customHeight="1">
      <c r="A27" s="841"/>
      <c r="B27" s="111"/>
      <c r="C27" s="629"/>
      <c r="D27" s="622"/>
      <c r="E27" s="99"/>
      <c r="F27" s="99"/>
      <c r="G27" s="99"/>
      <c r="H27" s="99"/>
      <c r="I27" s="99"/>
      <c r="J27" s="99"/>
      <c r="K27" s="99"/>
      <c r="L27" s="99"/>
      <c r="M27" s="99"/>
      <c r="N27" s="99"/>
      <c r="O27" s="99"/>
      <c r="P27" s="99"/>
      <c r="Q27" s="99"/>
      <c r="R27" s="100">
        <f t="shared" si="0"/>
        <v>0</v>
      </c>
    </row>
    <row r="28" spans="1:40" ht="26.1" customHeight="1">
      <c r="A28" s="841"/>
      <c r="B28" s="111"/>
      <c r="C28" s="629"/>
      <c r="D28" s="622"/>
      <c r="E28" s="99"/>
      <c r="F28" s="99"/>
      <c r="G28" s="99"/>
      <c r="H28" s="99"/>
      <c r="I28" s="99"/>
      <c r="J28" s="99"/>
      <c r="K28" s="99"/>
      <c r="L28" s="99"/>
      <c r="M28" s="99"/>
      <c r="N28" s="99"/>
      <c r="O28" s="99"/>
      <c r="P28" s="99"/>
      <c r="Q28" s="99"/>
      <c r="R28" s="100">
        <f t="shared" si="0"/>
        <v>0</v>
      </c>
    </row>
    <row r="29" spans="1:40" ht="26.1" customHeight="1">
      <c r="A29" s="841"/>
      <c r="B29" s="111"/>
      <c r="C29" s="629"/>
      <c r="D29" s="622"/>
      <c r="E29" s="99"/>
      <c r="F29" s="99"/>
      <c r="G29" s="99"/>
      <c r="H29" s="99"/>
      <c r="I29" s="99"/>
      <c r="J29" s="99"/>
      <c r="K29" s="99"/>
      <c r="L29" s="99"/>
      <c r="M29" s="99"/>
      <c r="N29" s="99"/>
      <c r="O29" s="99"/>
      <c r="P29" s="99"/>
      <c r="Q29" s="99"/>
      <c r="R29" s="100">
        <f t="shared" si="0"/>
        <v>0</v>
      </c>
    </row>
    <row r="30" spans="1:40" ht="26.1" customHeight="1" thickBot="1">
      <c r="A30" s="844" t="s">
        <v>57</v>
      </c>
      <c r="B30" s="845"/>
      <c r="C30" s="122"/>
      <c r="D30" s="623">
        <f t="shared" ref="D30:Q30" si="3">SUM(D20:D29)</f>
        <v>0</v>
      </c>
      <c r="E30" s="103">
        <f t="shared" si="3"/>
        <v>0</v>
      </c>
      <c r="F30" s="103">
        <f t="shared" si="3"/>
        <v>0</v>
      </c>
      <c r="G30" s="103">
        <f t="shared" si="3"/>
        <v>0</v>
      </c>
      <c r="H30" s="103">
        <f t="shared" si="3"/>
        <v>0</v>
      </c>
      <c r="I30" s="103">
        <f t="shared" si="3"/>
        <v>0</v>
      </c>
      <c r="J30" s="103">
        <f t="shared" si="3"/>
        <v>0</v>
      </c>
      <c r="K30" s="103">
        <f t="shared" si="3"/>
        <v>0</v>
      </c>
      <c r="L30" s="103">
        <f t="shared" si="3"/>
        <v>0</v>
      </c>
      <c r="M30" s="103">
        <f t="shared" si="3"/>
        <v>0</v>
      </c>
      <c r="N30" s="103">
        <f t="shared" si="3"/>
        <v>0</v>
      </c>
      <c r="O30" s="103">
        <f t="shared" si="3"/>
        <v>0</v>
      </c>
      <c r="P30" s="103">
        <f t="shared" si="3"/>
        <v>0</v>
      </c>
      <c r="Q30" s="103">
        <f t="shared" si="3"/>
        <v>0</v>
      </c>
      <c r="R30" s="104">
        <f t="shared" si="0"/>
        <v>0</v>
      </c>
      <c r="S30" s="127"/>
      <c r="T30" s="127"/>
      <c r="U30" s="127"/>
      <c r="V30" s="127"/>
      <c r="W30" s="127"/>
      <c r="X30" s="127"/>
      <c r="Y30" s="127"/>
      <c r="Z30" s="127"/>
      <c r="AA30" s="127"/>
      <c r="AB30" s="127"/>
      <c r="AC30" s="127"/>
      <c r="AD30" s="127"/>
      <c r="AE30" s="127"/>
      <c r="AF30" s="127"/>
      <c r="AG30" s="127"/>
      <c r="AH30" s="127"/>
      <c r="AI30" s="127"/>
      <c r="AJ30" s="127"/>
      <c r="AK30" s="127"/>
      <c r="AL30" s="127"/>
      <c r="AM30" s="127"/>
      <c r="AN30" s="127"/>
    </row>
    <row r="31" spans="1:40" ht="25.5" customHeight="1">
      <c r="A31" s="833" t="s">
        <v>60</v>
      </c>
      <c r="B31" s="123"/>
      <c r="C31" s="628"/>
      <c r="D31" s="625"/>
      <c r="E31" s="125"/>
      <c r="F31" s="125"/>
      <c r="G31" s="125"/>
      <c r="H31" s="125"/>
      <c r="I31" s="125"/>
      <c r="J31" s="125"/>
      <c r="K31" s="125"/>
      <c r="L31" s="125"/>
      <c r="M31" s="125"/>
      <c r="N31" s="125"/>
      <c r="O31" s="125"/>
      <c r="P31" s="125"/>
      <c r="Q31" s="125"/>
      <c r="R31" s="126">
        <f t="shared" si="0"/>
        <v>0</v>
      </c>
      <c r="S31" s="105"/>
    </row>
    <row r="32" spans="1:40" s="143" customFormat="1" ht="25.5" customHeight="1">
      <c r="A32" s="834"/>
      <c r="B32" s="128"/>
      <c r="C32" s="630"/>
      <c r="D32" s="626"/>
      <c r="E32" s="130"/>
      <c r="F32" s="130"/>
      <c r="G32" s="130"/>
      <c r="H32" s="130"/>
      <c r="I32" s="130"/>
      <c r="J32" s="130"/>
      <c r="K32" s="130"/>
      <c r="L32" s="130"/>
      <c r="M32" s="130"/>
      <c r="N32" s="130"/>
      <c r="O32" s="130"/>
      <c r="P32" s="130"/>
      <c r="Q32" s="130"/>
      <c r="R32" s="131">
        <f t="shared" si="0"/>
        <v>0</v>
      </c>
    </row>
    <row r="33" spans="1:18" s="143" customFormat="1" ht="25.5" customHeight="1" thickBot="1">
      <c r="A33" s="835" t="s">
        <v>61</v>
      </c>
      <c r="B33" s="836"/>
      <c r="C33" s="631"/>
      <c r="D33" s="627">
        <f t="shared" ref="D33:Q33" si="4">SUM(D31:D32)</f>
        <v>0</v>
      </c>
      <c r="E33" s="134">
        <f t="shared" si="4"/>
        <v>0</v>
      </c>
      <c r="F33" s="134">
        <f t="shared" si="4"/>
        <v>0</v>
      </c>
      <c r="G33" s="134">
        <f t="shared" si="4"/>
        <v>0</v>
      </c>
      <c r="H33" s="134">
        <f t="shared" si="4"/>
        <v>0</v>
      </c>
      <c r="I33" s="134">
        <f t="shared" si="4"/>
        <v>0</v>
      </c>
      <c r="J33" s="134">
        <f t="shared" si="4"/>
        <v>0</v>
      </c>
      <c r="K33" s="134">
        <f t="shared" si="4"/>
        <v>0</v>
      </c>
      <c r="L33" s="134">
        <f t="shared" si="4"/>
        <v>0</v>
      </c>
      <c r="M33" s="134">
        <f t="shared" si="4"/>
        <v>0</v>
      </c>
      <c r="N33" s="134">
        <f t="shared" si="4"/>
        <v>0</v>
      </c>
      <c r="O33" s="134">
        <f t="shared" si="4"/>
        <v>0</v>
      </c>
      <c r="P33" s="134">
        <f t="shared" si="4"/>
        <v>0</v>
      </c>
      <c r="Q33" s="134">
        <f t="shared" si="4"/>
        <v>0</v>
      </c>
      <c r="R33" s="135">
        <f t="shared" si="0"/>
        <v>0</v>
      </c>
    </row>
    <row r="34" spans="1:18" s="143" customFormat="1" ht="25.5" customHeight="1" thickBot="1">
      <c r="A34" s="837" t="s">
        <v>62</v>
      </c>
      <c r="B34" s="838"/>
      <c r="C34" s="136"/>
      <c r="D34" s="138">
        <f t="shared" ref="D34:J34" si="5">D12+D19+D30+D33</f>
        <v>0</v>
      </c>
      <c r="E34" s="138">
        <f t="shared" si="5"/>
        <v>0</v>
      </c>
      <c r="F34" s="138">
        <f t="shared" si="5"/>
        <v>0</v>
      </c>
      <c r="G34" s="138">
        <f t="shared" si="5"/>
        <v>0</v>
      </c>
      <c r="H34" s="138">
        <f t="shared" si="5"/>
        <v>0</v>
      </c>
      <c r="I34" s="138">
        <f t="shared" si="5"/>
        <v>0</v>
      </c>
      <c r="J34" s="138">
        <f t="shared" si="5"/>
        <v>0</v>
      </c>
      <c r="K34" s="138">
        <f t="shared" ref="K34:O34" si="6">K12+K19+K30+K33</f>
        <v>0</v>
      </c>
      <c r="L34" s="138">
        <f t="shared" si="6"/>
        <v>0</v>
      </c>
      <c r="M34" s="138">
        <f t="shared" si="6"/>
        <v>0</v>
      </c>
      <c r="N34" s="138">
        <f t="shared" si="6"/>
        <v>0</v>
      </c>
      <c r="O34" s="138">
        <f t="shared" si="6"/>
        <v>0</v>
      </c>
      <c r="P34" s="138">
        <f>P12+P19+P30+P33</f>
        <v>0</v>
      </c>
      <c r="Q34" s="138">
        <f>Q12+Q19+Q30+Q33</f>
        <v>0</v>
      </c>
      <c r="R34" s="139">
        <f t="shared" si="0"/>
        <v>0</v>
      </c>
    </row>
    <row r="35" spans="1:18" ht="18" customHeight="1">
      <c r="A35" s="140"/>
      <c r="B35" s="198" t="s">
        <v>319</v>
      </c>
      <c r="C35" s="142"/>
      <c r="D35" s="143"/>
      <c r="E35" s="143"/>
      <c r="F35" s="143"/>
      <c r="G35" s="143"/>
      <c r="H35" s="143"/>
      <c r="I35" s="143"/>
      <c r="J35" s="143"/>
      <c r="K35" s="143"/>
      <c r="L35" s="143"/>
      <c r="M35" s="143"/>
      <c r="N35" s="143"/>
      <c r="O35" s="143"/>
      <c r="P35" s="143"/>
      <c r="Q35" s="143"/>
      <c r="R35" s="143"/>
    </row>
    <row r="36" spans="1:18" ht="18" customHeight="1">
      <c r="B36" s="144" t="s">
        <v>91</v>
      </c>
    </row>
    <row r="37" spans="1:18" ht="18" customHeight="1">
      <c r="B37" s="144" t="s">
        <v>90</v>
      </c>
    </row>
    <row r="38" spans="1:18" ht="18" customHeight="1">
      <c r="B38" s="144" t="s">
        <v>89</v>
      </c>
    </row>
  </sheetData>
  <protectedRanges>
    <protectedRange sqref="Y7:Z7 A31:Q33 B20:Q29 B6:Q11 B13:Q18" name="範囲1"/>
  </protectedRanges>
  <mergeCells count="16">
    <mergeCell ref="A1:R1"/>
    <mergeCell ref="A2:Q2"/>
    <mergeCell ref="A3:B5"/>
    <mergeCell ref="C3:C5"/>
    <mergeCell ref="D3:Q3"/>
    <mergeCell ref="R3:R5"/>
    <mergeCell ref="X7:Z7"/>
    <mergeCell ref="A12:B12"/>
    <mergeCell ref="A13:A18"/>
    <mergeCell ref="A19:B19"/>
    <mergeCell ref="A20:A29"/>
    <mergeCell ref="A30:B30"/>
    <mergeCell ref="A31:A32"/>
    <mergeCell ref="A33:B33"/>
    <mergeCell ref="A34:B34"/>
    <mergeCell ref="A6:A11"/>
  </mergeCells>
  <phoneticPr fontId="3"/>
  <printOptions horizontalCentered="1"/>
  <pageMargins left="0.39370078740157483" right="0.39370078740157483" top="0.59055118110236227" bottom="0.59055118110236227" header="0.39370078740157483" footer="2.3622047244094491"/>
  <pageSetup paperSize="9" scale="61" fitToHeight="3" orientation="portrait" r:id="rId1"/>
  <headerFooter>
    <oddHeader>&amp;R(&amp;A)</oddHeader>
  </headerFooter>
  <ignoredErrors>
    <ignoredError sqref="D5:Q5" numberStoredAsText="1"/>
  </ignoredErrors>
</worksheet>
</file>

<file path=xl/worksheets/sheet14.xml><?xml version="1.0" encoding="utf-8"?>
<worksheet xmlns="http://schemas.openxmlformats.org/spreadsheetml/2006/main" xmlns:r="http://schemas.openxmlformats.org/officeDocument/2006/relationships">
  <sheetPr>
    <pageSetUpPr fitToPage="1"/>
  </sheetPr>
  <dimension ref="A1:AJ37"/>
  <sheetViews>
    <sheetView view="pageBreakPreview" zoomScale="80" zoomScaleNormal="70" zoomScaleSheetLayoutView="80" workbookViewId="0">
      <selection activeCell="D5" sqref="D5:M5"/>
    </sheetView>
  </sheetViews>
  <sheetFormatPr defaultRowHeight="30" customHeight="1"/>
  <cols>
    <col min="1" max="1" width="3.125" style="145" customWidth="1"/>
    <col min="2" max="2" width="21.5" style="95" customWidth="1"/>
    <col min="3" max="3" width="8.375" style="95" customWidth="1"/>
    <col min="4" max="13" width="8.125" style="89" customWidth="1"/>
    <col min="14" max="14" width="10.625" style="89" customWidth="1"/>
    <col min="15" max="15" width="10" style="89" bestFit="1" customWidth="1"/>
    <col min="16" max="246" width="9" style="89"/>
    <col min="247" max="247" width="3.125" style="89" customWidth="1"/>
    <col min="248" max="248" width="21.5" style="89" customWidth="1"/>
    <col min="249" max="249" width="8.375" style="89" customWidth="1"/>
    <col min="250" max="269" width="8.125" style="89" customWidth="1"/>
    <col min="270" max="270" width="10.625" style="89" customWidth="1"/>
    <col min="271" max="271" width="10" style="89" bestFit="1" customWidth="1"/>
    <col min="272" max="502" width="9" style="89"/>
    <col min="503" max="503" width="3.125" style="89" customWidth="1"/>
    <col min="504" max="504" width="21.5" style="89" customWidth="1"/>
    <col min="505" max="505" width="8.375" style="89" customWidth="1"/>
    <col min="506" max="525" width="8.125" style="89" customWidth="1"/>
    <col min="526" max="526" width="10.625" style="89" customWidth="1"/>
    <col min="527" max="527" width="10" style="89" bestFit="1" customWidth="1"/>
    <col min="528" max="758" width="9" style="89"/>
    <col min="759" max="759" width="3.125" style="89" customWidth="1"/>
    <col min="760" max="760" width="21.5" style="89" customWidth="1"/>
    <col min="761" max="761" width="8.375" style="89" customWidth="1"/>
    <col min="762" max="781" width="8.125" style="89" customWidth="1"/>
    <col min="782" max="782" width="10.625" style="89" customWidth="1"/>
    <col min="783" max="783" width="10" style="89" bestFit="1" customWidth="1"/>
    <col min="784" max="1014" width="9" style="89"/>
    <col min="1015" max="1015" width="3.125" style="89" customWidth="1"/>
    <col min="1016" max="1016" width="21.5" style="89" customWidth="1"/>
    <col min="1017" max="1017" width="8.375" style="89" customWidth="1"/>
    <col min="1018" max="1037" width="8.125" style="89" customWidth="1"/>
    <col min="1038" max="1038" width="10.625" style="89" customWidth="1"/>
    <col min="1039" max="1039" width="10" style="89" bestFit="1" customWidth="1"/>
    <col min="1040" max="1270" width="9" style="89"/>
    <col min="1271" max="1271" width="3.125" style="89" customWidth="1"/>
    <col min="1272" max="1272" width="21.5" style="89" customWidth="1"/>
    <col min="1273" max="1273" width="8.375" style="89" customWidth="1"/>
    <col min="1274" max="1293" width="8.125" style="89" customWidth="1"/>
    <col min="1294" max="1294" width="10.625" style="89" customWidth="1"/>
    <col min="1295" max="1295" width="10" style="89" bestFit="1" customWidth="1"/>
    <col min="1296" max="1526" width="9" style="89"/>
    <col min="1527" max="1527" width="3.125" style="89" customWidth="1"/>
    <col min="1528" max="1528" width="21.5" style="89" customWidth="1"/>
    <col min="1529" max="1529" width="8.375" style="89" customWidth="1"/>
    <col min="1530" max="1549" width="8.125" style="89" customWidth="1"/>
    <col min="1550" max="1550" width="10.625" style="89" customWidth="1"/>
    <col min="1551" max="1551" width="10" style="89" bestFit="1" customWidth="1"/>
    <col min="1552" max="1782" width="9" style="89"/>
    <col min="1783" max="1783" width="3.125" style="89" customWidth="1"/>
    <col min="1784" max="1784" width="21.5" style="89" customWidth="1"/>
    <col min="1785" max="1785" width="8.375" style="89" customWidth="1"/>
    <col min="1786" max="1805" width="8.125" style="89" customWidth="1"/>
    <col min="1806" max="1806" width="10.625" style="89" customWidth="1"/>
    <col min="1807" max="1807" width="10" style="89" bestFit="1" customWidth="1"/>
    <col min="1808" max="2038" width="9" style="89"/>
    <col min="2039" max="2039" width="3.125" style="89" customWidth="1"/>
    <col min="2040" max="2040" width="21.5" style="89" customWidth="1"/>
    <col min="2041" max="2041" width="8.375" style="89" customWidth="1"/>
    <col min="2042" max="2061" width="8.125" style="89" customWidth="1"/>
    <col min="2062" max="2062" width="10.625" style="89" customWidth="1"/>
    <col min="2063" max="2063" width="10" style="89" bestFit="1" customWidth="1"/>
    <col min="2064" max="2294" width="9" style="89"/>
    <col min="2295" max="2295" width="3.125" style="89" customWidth="1"/>
    <col min="2296" max="2296" width="21.5" style="89" customWidth="1"/>
    <col min="2297" max="2297" width="8.375" style="89" customWidth="1"/>
    <col min="2298" max="2317" width="8.125" style="89" customWidth="1"/>
    <col min="2318" max="2318" width="10.625" style="89" customWidth="1"/>
    <col min="2319" max="2319" width="10" style="89" bestFit="1" customWidth="1"/>
    <col min="2320" max="2550" width="9" style="89"/>
    <col min="2551" max="2551" width="3.125" style="89" customWidth="1"/>
    <col min="2552" max="2552" width="21.5" style="89" customWidth="1"/>
    <col min="2553" max="2553" width="8.375" style="89" customWidth="1"/>
    <col min="2554" max="2573" width="8.125" style="89" customWidth="1"/>
    <col min="2574" max="2574" width="10.625" style="89" customWidth="1"/>
    <col min="2575" max="2575" width="10" style="89" bestFit="1" customWidth="1"/>
    <col min="2576" max="2806" width="9" style="89"/>
    <col min="2807" max="2807" width="3.125" style="89" customWidth="1"/>
    <col min="2808" max="2808" width="21.5" style="89" customWidth="1"/>
    <col min="2809" max="2809" width="8.375" style="89" customWidth="1"/>
    <col min="2810" max="2829" width="8.125" style="89" customWidth="1"/>
    <col min="2830" max="2830" width="10.625" style="89" customWidth="1"/>
    <col min="2831" max="2831" width="10" style="89" bestFit="1" customWidth="1"/>
    <col min="2832" max="3062" width="9" style="89"/>
    <col min="3063" max="3063" width="3.125" style="89" customWidth="1"/>
    <col min="3064" max="3064" width="21.5" style="89" customWidth="1"/>
    <col min="3065" max="3065" width="8.375" style="89" customWidth="1"/>
    <col min="3066" max="3085" width="8.125" style="89" customWidth="1"/>
    <col min="3086" max="3086" width="10.625" style="89" customWidth="1"/>
    <col min="3087" max="3087" width="10" style="89" bestFit="1" customWidth="1"/>
    <col min="3088" max="3318" width="9" style="89"/>
    <col min="3319" max="3319" width="3.125" style="89" customWidth="1"/>
    <col min="3320" max="3320" width="21.5" style="89" customWidth="1"/>
    <col min="3321" max="3321" width="8.375" style="89" customWidth="1"/>
    <col min="3322" max="3341" width="8.125" style="89" customWidth="1"/>
    <col min="3342" max="3342" width="10.625" style="89" customWidth="1"/>
    <col min="3343" max="3343" width="10" style="89" bestFit="1" customWidth="1"/>
    <col min="3344" max="3574" width="9" style="89"/>
    <col min="3575" max="3575" width="3.125" style="89" customWidth="1"/>
    <col min="3576" max="3576" width="21.5" style="89" customWidth="1"/>
    <col min="3577" max="3577" width="8.375" style="89" customWidth="1"/>
    <col min="3578" max="3597" width="8.125" style="89" customWidth="1"/>
    <col min="3598" max="3598" width="10.625" style="89" customWidth="1"/>
    <col min="3599" max="3599" width="10" style="89" bestFit="1" customWidth="1"/>
    <col min="3600" max="3830" width="9" style="89"/>
    <col min="3831" max="3831" width="3.125" style="89" customWidth="1"/>
    <col min="3832" max="3832" width="21.5" style="89" customWidth="1"/>
    <col min="3833" max="3833" width="8.375" style="89" customWidth="1"/>
    <col min="3834" max="3853" width="8.125" style="89" customWidth="1"/>
    <col min="3854" max="3854" width="10.625" style="89" customWidth="1"/>
    <col min="3855" max="3855" width="10" style="89" bestFit="1" customWidth="1"/>
    <col min="3856" max="4086" width="9" style="89"/>
    <col min="4087" max="4087" width="3.125" style="89" customWidth="1"/>
    <col min="4088" max="4088" width="21.5" style="89" customWidth="1"/>
    <col min="4089" max="4089" width="8.375" style="89" customWidth="1"/>
    <col min="4090" max="4109" width="8.125" style="89" customWidth="1"/>
    <col min="4110" max="4110" width="10.625" style="89" customWidth="1"/>
    <col min="4111" max="4111" width="10" style="89" bestFit="1" customWidth="1"/>
    <col min="4112" max="4342" width="9" style="89"/>
    <col min="4343" max="4343" width="3.125" style="89" customWidth="1"/>
    <col min="4344" max="4344" width="21.5" style="89" customWidth="1"/>
    <col min="4345" max="4345" width="8.375" style="89" customWidth="1"/>
    <col min="4346" max="4365" width="8.125" style="89" customWidth="1"/>
    <col min="4366" max="4366" width="10.625" style="89" customWidth="1"/>
    <col min="4367" max="4367" width="10" style="89" bestFit="1" customWidth="1"/>
    <col min="4368" max="4598" width="9" style="89"/>
    <col min="4599" max="4599" width="3.125" style="89" customWidth="1"/>
    <col min="4600" max="4600" width="21.5" style="89" customWidth="1"/>
    <col min="4601" max="4601" width="8.375" style="89" customWidth="1"/>
    <col min="4602" max="4621" width="8.125" style="89" customWidth="1"/>
    <col min="4622" max="4622" width="10.625" style="89" customWidth="1"/>
    <col min="4623" max="4623" width="10" style="89" bestFit="1" customWidth="1"/>
    <col min="4624" max="4854" width="9" style="89"/>
    <col min="4855" max="4855" width="3.125" style="89" customWidth="1"/>
    <col min="4856" max="4856" width="21.5" style="89" customWidth="1"/>
    <col min="4857" max="4857" width="8.375" style="89" customWidth="1"/>
    <col min="4858" max="4877" width="8.125" style="89" customWidth="1"/>
    <col min="4878" max="4878" width="10.625" style="89" customWidth="1"/>
    <col min="4879" max="4879" width="10" style="89" bestFit="1" customWidth="1"/>
    <col min="4880" max="5110" width="9" style="89"/>
    <col min="5111" max="5111" width="3.125" style="89" customWidth="1"/>
    <col min="5112" max="5112" width="21.5" style="89" customWidth="1"/>
    <col min="5113" max="5113" width="8.375" style="89" customWidth="1"/>
    <col min="5114" max="5133" width="8.125" style="89" customWidth="1"/>
    <col min="5134" max="5134" width="10.625" style="89" customWidth="1"/>
    <col min="5135" max="5135" width="10" style="89" bestFit="1" customWidth="1"/>
    <col min="5136" max="5366" width="9" style="89"/>
    <col min="5367" max="5367" width="3.125" style="89" customWidth="1"/>
    <col min="5368" max="5368" width="21.5" style="89" customWidth="1"/>
    <col min="5369" max="5369" width="8.375" style="89" customWidth="1"/>
    <col min="5370" max="5389" width="8.125" style="89" customWidth="1"/>
    <col min="5390" max="5390" width="10.625" style="89" customWidth="1"/>
    <col min="5391" max="5391" width="10" style="89" bestFit="1" customWidth="1"/>
    <col min="5392" max="5622" width="9" style="89"/>
    <col min="5623" max="5623" width="3.125" style="89" customWidth="1"/>
    <col min="5624" max="5624" width="21.5" style="89" customWidth="1"/>
    <col min="5625" max="5625" width="8.375" style="89" customWidth="1"/>
    <col min="5626" max="5645" width="8.125" style="89" customWidth="1"/>
    <col min="5646" max="5646" width="10.625" style="89" customWidth="1"/>
    <col min="5647" max="5647" width="10" style="89" bestFit="1" customWidth="1"/>
    <col min="5648" max="5878" width="9" style="89"/>
    <col min="5879" max="5879" width="3.125" style="89" customWidth="1"/>
    <col min="5880" max="5880" width="21.5" style="89" customWidth="1"/>
    <col min="5881" max="5881" width="8.375" style="89" customWidth="1"/>
    <col min="5882" max="5901" width="8.125" style="89" customWidth="1"/>
    <col min="5902" max="5902" width="10.625" style="89" customWidth="1"/>
    <col min="5903" max="5903" width="10" style="89" bestFit="1" customWidth="1"/>
    <col min="5904" max="6134" width="9" style="89"/>
    <col min="6135" max="6135" width="3.125" style="89" customWidth="1"/>
    <col min="6136" max="6136" width="21.5" style="89" customWidth="1"/>
    <col min="6137" max="6137" width="8.375" style="89" customWidth="1"/>
    <col min="6138" max="6157" width="8.125" style="89" customWidth="1"/>
    <col min="6158" max="6158" width="10.625" style="89" customWidth="1"/>
    <col min="6159" max="6159" width="10" style="89" bestFit="1" customWidth="1"/>
    <col min="6160" max="6390" width="9" style="89"/>
    <col min="6391" max="6391" width="3.125" style="89" customWidth="1"/>
    <col min="6392" max="6392" width="21.5" style="89" customWidth="1"/>
    <col min="6393" max="6393" width="8.375" style="89" customWidth="1"/>
    <col min="6394" max="6413" width="8.125" style="89" customWidth="1"/>
    <col min="6414" max="6414" width="10.625" style="89" customWidth="1"/>
    <col min="6415" max="6415" width="10" style="89" bestFit="1" customWidth="1"/>
    <col min="6416" max="6646" width="9" style="89"/>
    <col min="6647" max="6647" width="3.125" style="89" customWidth="1"/>
    <col min="6648" max="6648" width="21.5" style="89" customWidth="1"/>
    <col min="6649" max="6649" width="8.375" style="89" customWidth="1"/>
    <col min="6650" max="6669" width="8.125" style="89" customWidth="1"/>
    <col min="6670" max="6670" width="10.625" style="89" customWidth="1"/>
    <col min="6671" max="6671" width="10" style="89" bestFit="1" customWidth="1"/>
    <col min="6672" max="6902" width="9" style="89"/>
    <col min="6903" max="6903" width="3.125" style="89" customWidth="1"/>
    <col min="6904" max="6904" width="21.5" style="89" customWidth="1"/>
    <col min="6905" max="6905" width="8.375" style="89" customWidth="1"/>
    <col min="6906" max="6925" width="8.125" style="89" customWidth="1"/>
    <col min="6926" max="6926" width="10.625" style="89" customWidth="1"/>
    <col min="6927" max="6927" width="10" style="89" bestFit="1" customWidth="1"/>
    <col min="6928" max="7158" width="9" style="89"/>
    <col min="7159" max="7159" width="3.125" style="89" customWidth="1"/>
    <col min="7160" max="7160" width="21.5" style="89" customWidth="1"/>
    <col min="7161" max="7161" width="8.375" style="89" customWidth="1"/>
    <col min="7162" max="7181" width="8.125" style="89" customWidth="1"/>
    <col min="7182" max="7182" width="10.625" style="89" customWidth="1"/>
    <col min="7183" max="7183" width="10" style="89" bestFit="1" customWidth="1"/>
    <col min="7184" max="7414" width="9" style="89"/>
    <col min="7415" max="7415" width="3.125" style="89" customWidth="1"/>
    <col min="7416" max="7416" width="21.5" style="89" customWidth="1"/>
    <col min="7417" max="7417" width="8.375" style="89" customWidth="1"/>
    <col min="7418" max="7437" width="8.125" style="89" customWidth="1"/>
    <col min="7438" max="7438" width="10.625" style="89" customWidth="1"/>
    <col min="7439" max="7439" width="10" style="89" bestFit="1" customWidth="1"/>
    <col min="7440" max="7670" width="9" style="89"/>
    <col min="7671" max="7671" width="3.125" style="89" customWidth="1"/>
    <col min="7672" max="7672" width="21.5" style="89" customWidth="1"/>
    <col min="7673" max="7673" width="8.375" style="89" customWidth="1"/>
    <col min="7674" max="7693" width="8.125" style="89" customWidth="1"/>
    <col min="7694" max="7694" width="10.625" style="89" customWidth="1"/>
    <col min="7695" max="7695" width="10" style="89" bestFit="1" customWidth="1"/>
    <col min="7696" max="7926" width="9" style="89"/>
    <col min="7927" max="7927" width="3.125" style="89" customWidth="1"/>
    <col min="7928" max="7928" width="21.5" style="89" customWidth="1"/>
    <col min="7929" max="7929" width="8.375" style="89" customWidth="1"/>
    <col min="7930" max="7949" width="8.125" style="89" customWidth="1"/>
    <col min="7950" max="7950" width="10.625" style="89" customWidth="1"/>
    <col min="7951" max="7951" width="10" style="89" bestFit="1" customWidth="1"/>
    <col min="7952" max="8182" width="9" style="89"/>
    <col min="8183" max="8183" width="3.125" style="89" customWidth="1"/>
    <col min="8184" max="8184" width="21.5" style="89" customWidth="1"/>
    <col min="8185" max="8185" width="8.375" style="89" customWidth="1"/>
    <col min="8186" max="8205" width="8.125" style="89" customWidth="1"/>
    <col min="8206" max="8206" width="10.625" style="89" customWidth="1"/>
    <col min="8207" max="8207" width="10" style="89" bestFit="1" customWidth="1"/>
    <col min="8208" max="8438" width="9" style="89"/>
    <col min="8439" max="8439" width="3.125" style="89" customWidth="1"/>
    <col min="8440" max="8440" width="21.5" style="89" customWidth="1"/>
    <col min="8441" max="8441" width="8.375" style="89" customWidth="1"/>
    <col min="8442" max="8461" width="8.125" style="89" customWidth="1"/>
    <col min="8462" max="8462" width="10.625" style="89" customWidth="1"/>
    <col min="8463" max="8463" width="10" style="89" bestFit="1" customWidth="1"/>
    <col min="8464" max="8694" width="9" style="89"/>
    <col min="8695" max="8695" width="3.125" style="89" customWidth="1"/>
    <col min="8696" max="8696" width="21.5" style="89" customWidth="1"/>
    <col min="8697" max="8697" width="8.375" style="89" customWidth="1"/>
    <col min="8698" max="8717" width="8.125" style="89" customWidth="1"/>
    <col min="8718" max="8718" width="10.625" style="89" customWidth="1"/>
    <col min="8719" max="8719" width="10" style="89" bestFit="1" customWidth="1"/>
    <col min="8720" max="8950" width="9" style="89"/>
    <col min="8951" max="8951" width="3.125" style="89" customWidth="1"/>
    <col min="8952" max="8952" width="21.5" style="89" customWidth="1"/>
    <col min="8953" max="8953" width="8.375" style="89" customWidth="1"/>
    <col min="8954" max="8973" width="8.125" style="89" customWidth="1"/>
    <col min="8974" max="8974" width="10.625" style="89" customWidth="1"/>
    <col min="8975" max="8975" width="10" style="89" bestFit="1" customWidth="1"/>
    <col min="8976" max="9206" width="9" style="89"/>
    <col min="9207" max="9207" width="3.125" style="89" customWidth="1"/>
    <col min="9208" max="9208" width="21.5" style="89" customWidth="1"/>
    <col min="9209" max="9209" width="8.375" style="89" customWidth="1"/>
    <col min="9210" max="9229" width="8.125" style="89" customWidth="1"/>
    <col min="9230" max="9230" width="10.625" style="89" customWidth="1"/>
    <col min="9231" max="9231" width="10" style="89" bestFit="1" customWidth="1"/>
    <col min="9232" max="9462" width="9" style="89"/>
    <col min="9463" max="9463" width="3.125" style="89" customWidth="1"/>
    <col min="9464" max="9464" width="21.5" style="89" customWidth="1"/>
    <col min="9465" max="9465" width="8.375" style="89" customWidth="1"/>
    <col min="9466" max="9485" width="8.125" style="89" customWidth="1"/>
    <col min="9486" max="9486" width="10.625" style="89" customWidth="1"/>
    <col min="9487" max="9487" width="10" style="89" bestFit="1" customWidth="1"/>
    <col min="9488" max="9718" width="9" style="89"/>
    <col min="9719" max="9719" width="3.125" style="89" customWidth="1"/>
    <col min="9720" max="9720" width="21.5" style="89" customWidth="1"/>
    <col min="9721" max="9721" width="8.375" style="89" customWidth="1"/>
    <col min="9722" max="9741" width="8.125" style="89" customWidth="1"/>
    <col min="9742" max="9742" width="10.625" style="89" customWidth="1"/>
    <col min="9743" max="9743" width="10" style="89" bestFit="1" customWidth="1"/>
    <col min="9744" max="9974" width="9" style="89"/>
    <col min="9975" max="9975" width="3.125" style="89" customWidth="1"/>
    <col min="9976" max="9976" width="21.5" style="89" customWidth="1"/>
    <col min="9977" max="9977" width="8.375" style="89" customWidth="1"/>
    <col min="9978" max="9997" width="8.125" style="89" customWidth="1"/>
    <col min="9998" max="9998" width="10.625" style="89" customWidth="1"/>
    <col min="9999" max="9999" width="10" style="89" bestFit="1" customWidth="1"/>
    <col min="10000" max="10230" width="9" style="89"/>
    <col min="10231" max="10231" width="3.125" style="89" customWidth="1"/>
    <col min="10232" max="10232" width="21.5" style="89" customWidth="1"/>
    <col min="10233" max="10233" width="8.375" style="89" customWidth="1"/>
    <col min="10234" max="10253" width="8.125" style="89" customWidth="1"/>
    <col min="10254" max="10254" width="10.625" style="89" customWidth="1"/>
    <col min="10255" max="10255" width="10" style="89" bestFit="1" customWidth="1"/>
    <col min="10256" max="10486" width="9" style="89"/>
    <col min="10487" max="10487" width="3.125" style="89" customWidth="1"/>
    <col min="10488" max="10488" width="21.5" style="89" customWidth="1"/>
    <col min="10489" max="10489" width="8.375" style="89" customWidth="1"/>
    <col min="10490" max="10509" width="8.125" style="89" customWidth="1"/>
    <col min="10510" max="10510" width="10.625" style="89" customWidth="1"/>
    <col min="10511" max="10511" width="10" style="89" bestFit="1" customWidth="1"/>
    <col min="10512" max="10742" width="9" style="89"/>
    <col min="10743" max="10743" width="3.125" style="89" customWidth="1"/>
    <col min="10744" max="10744" width="21.5" style="89" customWidth="1"/>
    <col min="10745" max="10745" width="8.375" style="89" customWidth="1"/>
    <col min="10746" max="10765" width="8.125" style="89" customWidth="1"/>
    <col min="10766" max="10766" width="10.625" style="89" customWidth="1"/>
    <col min="10767" max="10767" width="10" style="89" bestFit="1" customWidth="1"/>
    <col min="10768" max="10998" width="9" style="89"/>
    <col min="10999" max="10999" width="3.125" style="89" customWidth="1"/>
    <col min="11000" max="11000" width="21.5" style="89" customWidth="1"/>
    <col min="11001" max="11001" width="8.375" style="89" customWidth="1"/>
    <col min="11002" max="11021" width="8.125" style="89" customWidth="1"/>
    <col min="11022" max="11022" width="10.625" style="89" customWidth="1"/>
    <col min="11023" max="11023" width="10" style="89" bestFit="1" customWidth="1"/>
    <col min="11024" max="11254" width="9" style="89"/>
    <col min="11255" max="11255" width="3.125" style="89" customWidth="1"/>
    <col min="11256" max="11256" width="21.5" style="89" customWidth="1"/>
    <col min="11257" max="11257" width="8.375" style="89" customWidth="1"/>
    <col min="11258" max="11277" width="8.125" style="89" customWidth="1"/>
    <col min="11278" max="11278" width="10.625" style="89" customWidth="1"/>
    <col min="11279" max="11279" width="10" style="89" bestFit="1" customWidth="1"/>
    <col min="11280" max="11510" width="9" style="89"/>
    <col min="11511" max="11511" width="3.125" style="89" customWidth="1"/>
    <col min="11512" max="11512" width="21.5" style="89" customWidth="1"/>
    <col min="11513" max="11513" width="8.375" style="89" customWidth="1"/>
    <col min="11514" max="11533" width="8.125" style="89" customWidth="1"/>
    <col min="11534" max="11534" width="10.625" style="89" customWidth="1"/>
    <col min="11535" max="11535" width="10" style="89" bestFit="1" customWidth="1"/>
    <col min="11536" max="11766" width="9" style="89"/>
    <col min="11767" max="11767" width="3.125" style="89" customWidth="1"/>
    <col min="11768" max="11768" width="21.5" style="89" customWidth="1"/>
    <col min="11769" max="11769" width="8.375" style="89" customWidth="1"/>
    <col min="11770" max="11789" width="8.125" style="89" customWidth="1"/>
    <col min="11790" max="11790" width="10.625" style="89" customWidth="1"/>
    <col min="11791" max="11791" width="10" style="89" bestFit="1" customWidth="1"/>
    <col min="11792" max="12022" width="9" style="89"/>
    <col min="12023" max="12023" width="3.125" style="89" customWidth="1"/>
    <col min="12024" max="12024" width="21.5" style="89" customWidth="1"/>
    <col min="12025" max="12025" width="8.375" style="89" customWidth="1"/>
    <col min="12026" max="12045" width="8.125" style="89" customWidth="1"/>
    <col min="12046" max="12046" width="10.625" style="89" customWidth="1"/>
    <col min="12047" max="12047" width="10" style="89" bestFit="1" customWidth="1"/>
    <col min="12048" max="12278" width="9" style="89"/>
    <col min="12279" max="12279" width="3.125" style="89" customWidth="1"/>
    <col min="12280" max="12280" width="21.5" style="89" customWidth="1"/>
    <col min="12281" max="12281" width="8.375" style="89" customWidth="1"/>
    <col min="12282" max="12301" width="8.125" style="89" customWidth="1"/>
    <col min="12302" max="12302" width="10.625" style="89" customWidth="1"/>
    <col min="12303" max="12303" width="10" style="89" bestFit="1" customWidth="1"/>
    <col min="12304" max="12534" width="9" style="89"/>
    <col min="12535" max="12535" width="3.125" style="89" customWidth="1"/>
    <col min="12536" max="12536" width="21.5" style="89" customWidth="1"/>
    <col min="12537" max="12537" width="8.375" style="89" customWidth="1"/>
    <col min="12538" max="12557" width="8.125" style="89" customWidth="1"/>
    <col min="12558" max="12558" width="10.625" style="89" customWidth="1"/>
    <col min="12559" max="12559" width="10" style="89" bestFit="1" customWidth="1"/>
    <col min="12560" max="12790" width="9" style="89"/>
    <col min="12791" max="12791" width="3.125" style="89" customWidth="1"/>
    <col min="12792" max="12792" width="21.5" style="89" customWidth="1"/>
    <col min="12793" max="12793" width="8.375" style="89" customWidth="1"/>
    <col min="12794" max="12813" width="8.125" style="89" customWidth="1"/>
    <col min="12814" max="12814" width="10.625" style="89" customWidth="1"/>
    <col min="12815" max="12815" width="10" style="89" bestFit="1" customWidth="1"/>
    <col min="12816" max="13046" width="9" style="89"/>
    <col min="13047" max="13047" width="3.125" style="89" customWidth="1"/>
    <col min="13048" max="13048" width="21.5" style="89" customWidth="1"/>
    <col min="13049" max="13049" width="8.375" style="89" customWidth="1"/>
    <col min="13050" max="13069" width="8.125" style="89" customWidth="1"/>
    <col min="13070" max="13070" width="10.625" style="89" customWidth="1"/>
    <col min="13071" max="13071" width="10" style="89" bestFit="1" customWidth="1"/>
    <col min="13072" max="13302" width="9" style="89"/>
    <col min="13303" max="13303" width="3.125" style="89" customWidth="1"/>
    <col min="13304" max="13304" width="21.5" style="89" customWidth="1"/>
    <col min="13305" max="13305" width="8.375" style="89" customWidth="1"/>
    <col min="13306" max="13325" width="8.125" style="89" customWidth="1"/>
    <col min="13326" max="13326" width="10.625" style="89" customWidth="1"/>
    <col min="13327" max="13327" width="10" style="89" bestFit="1" customWidth="1"/>
    <col min="13328" max="13558" width="9" style="89"/>
    <col min="13559" max="13559" width="3.125" style="89" customWidth="1"/>
    <col min="13560" max="13560" width="21.5" style="89" customWidth="1"/>
    <col min="13561" max="13561" width="8.375" style="89" customWidth="1"/>
    <col min="13562" max="13581" width="8.125" style="89" customWidth="1"/>
    <col min="13582" max="13582" width="10.625" style="89" customWidth="1"/>
    <col min="13583" max="13583" width="10" style="89" bestFit="1" customWidth="1"/>
    <col min="13584" max="13814" width="9" style="89"/>
    <col min="13815" max="13815" width="3.125" style="89" customWidth="1"/>
    <col min="13816" max="13816" width="21.5" style="89" customWidth="1"/>
    <col min="13817" max="13817" width="8.375" style="89" customWidth="1"/>
    <col min="13818" max="13837" width="8.125" style="89" customWidth="1"/>
    <col min="13838" max="13838" width="10.625" style="89" customWidth="1"/>
    <col min="13839" max="13839" width="10" style="89" bestFit="1" customWidth="1"/>
    <col min="13840" max="14070" width="9" style="89"/>
    <col min="14071" max="14071" width="3.125" style="89" customWidth="1"/>
    <col min="14072" max="14072" width="21.5" style="89" customWidth="1"/>
    <col min="14073" max="14073" width="8.375" style="89" customWidth="1"/>
    <col min="14074" max="14093" width="8.125" style="89" customWidth="1"/>
    <col min="14094" max="14094" width="10.625" style="89" customWidth="1"/>
    <col min="14095" max="14095" width="10" style="89" bestFit="1" customWidth="1"/>
    <col min="14096" max="14326" width="9" style="89"/>
    <col min="14327" max="14327" width="3.125" style="89" customWidth="1"/>
    <col min="14328" max="14328" width="21.5" style="89" customWidth="1"/>
    <col min="14329" max="14329" width="8.375" style="89" customWidth="1"/>
    <col min="14330" max="14349" width="8.125" style="89" customWidth="1"/>
    <col min="14350" max="14350" width="10.625" style="89" customWidth="1"/>
    <col min="14351" max="14351" width="10" style="89" bestFit="1" customWidth="1"/>
    <col min="14352" max="14582" width="9" style="89"/>
    <col min="14583" max="14583" width="3.125" style="89" customWidth="1"/>
    <col min="14584" max="14584" width="21.5" style="89" customWidth="1"/>
    <col min="14585" max="14585" width="8.375" style="89" customWidth="1"/>
    <col min="14586" max="14605" width="8.125" style="89" customWidth="1"/>
    <col min="14606" max="14606" width="10.625" style="89" customWidth="1"/>
    <col min="14607" max="14607" width="10" style="89" bestFit="1" customWidth="1"/>
    <col min="14608" max="14838" width="9" style="89"/>
    <col min="14839" max="14839" width="3.125" style="89" customWidth="1"/>
    <col min="14840" max="14840" width="21.5" style="89" customWidth="1"/>
    <col min="14841" max="14841" width="8.375" style="89" customWidth="1"/>
    <col min="14842" max="14861" width="8.125" style="89" customWidth="1"/>
    <col min="14862" max="14862" width="10.625" style="89" customWidth="1"/>
    <col min="14863" max="14863" width="10" style="89" bestFit="1" customWidth="1"/>
    <col min="14864" max="15094" width="9" style="89"/>
    <col min="15095" max="15095" width="3.125" style="89" customWidth="1"/>
    <col min="15096" max="15096" width="21.5" style="89" customWidth="1"/>
    <col min="15097" max="15097" width="8.375" style="89" customWidth="1"/>
    <col min="15098" max="15117" width="8.125" style="89" customWidth="1"/>
    <col min="15118" max="15118" width="10.625" style="89" customWidth="1"/>
    <col min="15119" max="15119" width="10" style="89" bestFit="1" customWidth="1"/>
    <col min="15120" max="15350" width="9" style="89"/>
    <col min="15351" max="15351" width="3.125" style="89" customWidth="1"/>
    <col min="15352" max="15352" width="21.5" style="89" customWidth="1"/>
    <col min="15353" max="15353" width="8.375" style="89" customWidth="1"/>
    <col min="15354" max="15373" width="8.125" style="89" customWidth="1"/>
    <col min="15374" max="15374" width="10.625" style="89" customWidth="1"/>
    <col min="15375" max="15375" width="10" style="89" bestFit="1" customWidth="1"/>
    <col min="15376" max="15606" width="9" style="89"/>
    <col min="15607" max="15607" width="3.125" style="89" customWidth="1"/>
    <col min="15608" max="15608" width="21.5" style="89" customWidth="1"/>
    <col min="15609" max="15609" width="8.375" style="89" customWidth="1"/>
    <col min="15610" max="15629" width="8.125" style="89" customWidth="1"/>
    <col min="15630" max="15630" width="10.625" style="89" customWidth="1"/>
    <col min="15631" max="15631" width="10" style="89" bestFit="1" customWidth="1"/>
    <col min="15632" max="15862" width="9" style="89"/>
    <col min="15863" max="15863" width="3.125" style="89" customWidth="1"/>
    <col min="15864" max="15864" width="21.5" style="89" customWidth="1"/>
    <col min="15865" max="15865" width="8.375" style="89" customWidth="1"/>
    <col min="15866" max="15885" width="8.125" style="89" customWidth="1"/>
    <col min="15886" max="15886" width="10.625" style="89" customWidth="1"/>
    <col min="15887" max="15887" width="10" style="89" bestFit="1" customWidth="1"/>
    <col min="15888" max="16118" width="9" style="89"/>
    <col min="16119" max="16119" width="3.125" style="89" customWidth="1"/>
    <col min="16120" max="16120" width="21.5" style="89" customWidth="1"/>
    <col min="16121" max="16121" width="8.375" style="89" customWidth="1"/>
    <col min="16122" max="16141" width="8.125" style="89" customWidth="1"/>
    <col min="16142" max="16142" width="10.625" style="89" customWidth="1"/>
    <col min="16143" max="16143" width="10" style="89" bestFit="1" customWidth="1"/>
    <col min="16144" max="16384" width="9" style="89"/>
  </cols>
  <sheetData>
    <row r="1" spans="1:22" s="87" customFormat="1" ht="21" customHeight="1">
      <c r="A1" s="817" t="s">
        <v>314</v>
      </c>
      <c r="B1" s="817"/>
      <c r="C1" s="817"/>
      <c r="D1" s="817"/>
      <c r="E1" s="817"/>
      <c r="F1" s="817"/>
      <c r="G1" s="817"/>
      <c r="H1" s="817"/>
      <c r="I1" s="817"/>
      <c r="J1" s="817"/>
      <c r="K1" s="817"/>
      <c r="L1" s="817"/>
      <c r="M1" s="817"/>
      <c r="N1" s="817"/>
    </row>
    <row r="2" spans="1:22" s="87" customFormat="1" ht="17.25" customHeight="1" thickBot="1">
      <c r="A2" s="855"/>
      <c r="B2" s="855"/>
      <c r="C2" s="855"/>
      <c r="D2" s="620"/>
      <c r="E2" s="620"/>
      <c r="F2" s="620"/>
      <c r="G2" s="620"/>
      <c r="H2" s="620"/>
      <c r="I2" s="620"/>
      <c r="J2" s="620"/>
      <c r="K2" s="620"/>
      <c r="L2" s="620"/>
      <c r="M2" s="620"/>
      <c r="N2" s="544" t="s">
        <v>45</v>
      </c>
    </row>
    <row r="3" spans="1:22" ht="15.95" customHeight="1">
      <c r="A3" s="818" t="s">
        <v>46</v>
      </c>
      <c r="B3" s="819"/>
      <c r="C3" s="824" t="s">
        <v>47</v>
      </c>
      <c r="D3" s="851"/>
      <c r="E3" s="828"/>
      <c r="F3" s="828"/>
      <c r="G3" s="828"/>
      <c r="H3" s="828"/>
      <c r="I3" s="828"/>
      <c r="J3" s="828"/>
      <c r="K3" s="828"/>
      <c r="L3" s="828"/>
      <c r="M3" s="859"/>
      <c r="N3" s="852" t="s">
        <v>49</v>
      </c>
    </row>
    <row r="4" spans="1:22" ht="15" customHeight="1">
      <c r="A4" s="820"/>
      <c r="B4" s="821"/>
      <c r="C4" s="825"/>
      <c r="D4" s="90">
        <v>46</v>
      </c>
      <c r="E4" s="90">
        <v>47</v>
      </c>
      <c r="F4" s="90">
        <v>48</v>
      </c>
      <c r="G4" s="90">
        <v>49</v>
      </c>
      <c r="H4" s="90">
        <v>50</v>
      </c>
      <c r="I4" s="90">
        <v>51</v>
      </c>
      <c r="J4" s="90">
        <v>52</v>
      </c>
      <c r="K4" s="90">
        <v>53</v>
      </c>
      <c r="L4" s="90">
        <v>54</v>
      </c>
      <c r="M4" s="90">
        <v>55</v>
      </c>
      <c r="N4" s="853"/>
    </row>
    <row r="5" spans="1:22" s="95" customFormat="1" ht="15" customHeight="1" thickBot="1">
      <c r="A5" s="822"/>
      <c r="B5" s="823"/>
      <c r="C5" s="826"/>
      <c r="D5" s="92" t="s">
        <v>315</v>
      </c>
      <c r="E5" s="92" t="s">
        <v>97</v>
      </c>
      <c r="F5" s="92" t="s">
        <v>96</v>
      </c>
      <c r="G5" s="92" t="s">
        <v>95</v>
      </c>
      <c r="H5" s="92" t="s">
        <v>94</v>
      </c>
      <c r="I5" s="92" t="s">
        <v>286</v>
      </c>
      <c r="J5" s="92" t="s">
        <v>287</v>
      </c>
      <c r="K5" s="92" t="s">
        <v>288</v>
      </c>
      <c r="L5" s="92" t="s">
        <v>289</v>
      </c>
      <c r="M5" s="92" t="s">
        <v>296</v>
      </c>
      <c r="N5" s="854"/>
    </row>
    <row r="6" spans="1:22" ht="26.1" customHeight="1" thickBot="1">
      <c r="A6" s="840" t="s">
        <v>93</v>
      </c>
      <c r="B6" s="106"/>
      <c r="C6" s="107"/>
      <c r="D6" s="108"/>
      <c r="E6" s="109"/>
      <c r="F6" s="109"/>
      <c r="G6" s="109"/>
      <c r="H6" s="109"/>
      <c r="I6" s="109"/>
      <c r="J6" s="109"/>
      <c r="K6" s="109"/>
      <c r="L6" s="109"/>
      <c r="M6" s="595"/>
      <c r="N6" s="110">
        <f t="shared" ref="N6:N19" si="0">SUM(D6:M6)</f>
        <v>0</v>
      </c>
    </row>
    <row r="7" spans="1:22" ht="26.1" customHeight="1">
      <c r="A7" s="841"/>
      <c r="B7" s="111"/>
      <c r="C7" s="96"/>
      <c r="D7" s="98"/>
      <c r="E7" s="99"/>
      <c r="F7" s="99"/>
      <c r="G7" s="99"/>
      <c r="H7" s="99"/>
      <c r="I7" s="99"/>
      <c r="J7" s="99"/>
      <c r="K7" s="99"/>
      <c r="L7" s="99"/>
      <c r="M7" s="596"/>
      <c r="N7" s="100">
        <f t="shared" si="0"/>
        <v>0</v>
      </c>
      <c r="T7" s="856"/>
      <c r="U7" s="857"/>
      <c r="V7" s="858"/>
    </row>
    <row r="8" spans="1:22" ht="26.1" customHeight="1">
      <c r="A8" s="841"/>
      <c r="B8" s="112"/>
      <c r="C8" s="96"/>
      <c r="D8" s="98"/>
      <c r="E8" s="99"/>
      <c r="F8" s="99"/>
      <c r="G8" s="99"/>
      <c r="H8" s="99"/>
      <c r="I8" s="99"/>
      <c r="J8" s="99"/>
      <c r="K8" s="99"/>
      <c r="L8" s="99"/>
      <c r="M8" s="596"/>
      <c r="N8" s="100">
        <f t="shared" si="0"/>
        <v>0</v>
      </c>
    </row>
    <row r="9" spans="1:22" ht="26.1" customHeight="1">
      <c r="A9" s="841"/>
      <c r="B9" s="112"/>
      <c r="C9" s="96"/>
      <c r="D9" s="98"/>
      <c r="E9" s="99"/>
      <c r="F9" s="99"/>
      <c r="G9" s="99"/>
      <c r="H9" s="99"/>
      <c r="I9" s="99"/>
      <c r="J9" s="99"/>
      <c r="K9" s="99"/>
      <c r="L9" s="99"/>
      <c r="M9" s="596"/>
      <c r="N9" s="100">
        <f t="shared" si="0"/>
        <v>0</v>
      </c>
    </row>
    <row r="10" spans="1:22" ht="26.1" customHeight="1">
      <c r="A10" s="841"/>
      <c r="B10" s="111"/>
      <c r="C10" s="96"/>
      <c r="D10" s="98"/>
      <c r="E10" s="99"/>
      <c r="F10" s="99"/>
      <c r="G10" s="99"/>
      <c r="H10" s="99"/>
      <c r="I10" s="99"/>
      <c r="J10" s="99"/>
      <c r="K10" s="99"/>
      <c r="L10" s="99"/>
      <c r="M10" s="596"/>
      <c r="N10" s="100">
        <f t="shared" si="0"/>
        <v>0</v>
      </c>
    </row>
    <row r="11" spans="1:22" ht="26.1" customHeight="1">
      <c r="A11" s="841"/>
      <c r="B11" s="111"/>
      <c r="C11" s="96"/>
      <c r="D11" s="98"/>
      <c r="E11" s="99"/>
      <c r="F11" s="99"/>
      <c r="G11" s="99"/>
      <c r="H11" s="99"/>
      <c r="I11" s="99"/>
      <c r="J11" s="99"/>
      <c r="K11" s="99"/>
      <c r="L11" s="99"/>
      <c r="M11" s="596"/>
      <c r="N11" s="225">
        <f t="shared" si="0"/>
        <v>0</v>
      </c>
    </row>
    <row r="12" spans="1:22" ht="26.1" customHeight="1" thickBot="1">
      <c r="A12" s="835" t="s">
        <v>57</v>
      </c>
      <c r="B12" s="836"/>
      <c r="C12" s="616"/>
      <c r="D12" s="102">
        <f t="shared" ref="D12:M12" si="1">SUM(D6:D11)</f>
        <v>0</v>
      </c>
      <c r="E12" s="103">
        <f t="shared" si="1"/>
        <v>0</v>
      </c>
      <c r="F12" s="103">
        <f t="shared" si="1"/>
        <v>0</v>
      </c>
      <c r="G12" s="103">
        <f t="shared" si="1"/>
        <v>0</v>
      </c>
      <c r="H12" s="103">
        <f t="shared" si="1"/>
        <v>0</v>
      </c>
      <c r="I12" s="103">
        <f t="shared" si="1"/>
        <v>0</v>
      </c>
      <c r="J12" s="103">
        <f t="shared" si="1"/>
        <v>0</v>
      </c>
      <c r="K12" s="103">
        <f t="shared" si="1"/>
        <v>0</v>
      </c>
      <c r="L12" s="103">
        <f t="shared" si="1"/>
        <v>0</v>
      </c>
      <c r="M12" s="597">
        <f t="shared" si="1"/>
        <v>0</v>
      </c>
      <c r="N12" s="104">
        <f t="shared" si="0"/>
        <v>0</v>
      </c>
      <c r="O12" s="105"/>
    </row>
    <row r="13" spans="1:22" ht="26.1" customHeight="1">
      <c r="A13" s="840" t="s">
        <v>58</v>
      </c>
      <c r="B13" s="106"/>
      <c r="C13" s="107"/>
      <c r="D13" s="108"/>
      <c r="E13" s="109"/>
      <c r="F13" s="109"/>
      <c r="G13" s="109"/>
      <c r="H13" s="109"/>
      <c r="I13" s="109"/>
      <c r="J13" s="109"/>
      <c r="K13" s="109"/>
      <c r="L13" s="109"/>
      <c r="M13" s="595"/>
      <c r="N13" s="97">
        <f t="shared" si="0"/>
        <v>0</v>
      </c>
    </row>
    <row r="14" spans="1:22" ht="26.1" customHeight="1">
      <c r="A14" s="841"/>
      <c r="B14" s="111"/>
      <c r="C14" s="96"/>
      <c r="D14" s="98"/>
      <c r="E14" s="99"/>
      <c r="F14" s="99"/>
      <c r="G14" s="99"/>
      <c r="H14" s="99"/>
      <c r="I14" s="99"/>
      <c r="J14" s="99"/>
      <c r="K14" s="99"/>
      <c r="L14" s="99"/>
      <c r="M14" s="596"/>
      <c r="N14" s="100">
        <f t="shared" si="0"/>
        <v>0</v>
      </c>
    </row>
    <row r="15" spans="1:22" ht="26.1" customHeight="1">
      <c r="A15" s="841"/>
      <c r="B15" s="112"/>
      <c r="C15" s="96"/>
      <c r="D15" s="98"/>
      <c r="E15" s="99"/>
      <c r="F15" s="99"/>
      <c r="G15" s="99"/>
      <c r="H15" s="99"/>
      <c r="I15" s="99"/>
      <c r="J15" s="99"/>
      <c r="K15" s="99"/>
      <c r="L15" s="99"/>
      <c r="M15" s="596"/>
      <c r="N15" s="100">
        <f t="shared" si="0"/>
        <v>0</v>
      </c>
    </row>
    <row r="16" spans="1:22" ht="26.1" customHeight="1">
      <c r="A16" s="841"/>
      <c r="B16" s="113"/>
      <c r="C16" s="96"/>
      <c r="D16" s="98"/>
      <c r="E16" s="99"/>
      <c r="F16" s="99"/>
      <c r="G16" s="99"/>
      <c r="H16" s="99"/>
      <c r="I16" s="99"/>
      <c r="J16" s="99"/>
      <c r="K16" s="99"/>
      <c r="L16" s="99"/>
      <c r="M16" s="596"/>
      <c r="N16" s="100">
        <f t="shared" si="0"/>
        <v>0</v>
      </c>
    </row>
    <row r="17" spans="1:36" ht="26.1" customHeight="1">
      <c r="A17" s="841"/>
      <c r="B17" s="113"/>
      <c r="C17" s="96"/>
      <c r="D17" s="98"/>
      <c r="E17" s="99"/>
      <c r="F17" s="99"/>
      <c r="G17" s="99"/>
      <c r="H17" s="99"/>
      <c r="I17" s="99"/>
      <c r="J17" s="99"/>
      <c r="K17" s="99"/>
      <c r="L17" s="99"/>
      <c r="M17" s="596"/>
      <c r="N17" s="100">
        <f t="shared" si="0"/>
        <v>0</v>
      </c>
    </row>
    <row r="18" spans="1:36" ht="26.1" customHeight="1">
      <c r="A18" s="841"/>
      <c r="B18" s="113"/>
      <c r="C18" s="96"/>
      <c r="D18" s="98"/>
      <c r="E18" s="99"/>
      <c r="F18" s="99"/>
      <c r="G18" s="99"/>
      <c r="H18" s="99"/>
      <c r="I18" s="99"/>
      <c r="J18" s="99"/>
      <c r="K18" s="99"/>
      <c r="L18" s="99"/>
      <c r="M18" s="596"/>
      <c r="N18" s="100">
        <f t="shared" si="0"/>
        <v>0</v>
      </c>
    </row>
    <row r="19" spans="1:36" ht="26.1" customHeight="1">
      <c r="A19" s="841"/>
      <c r="B19" s="111"/>
      <c r="C19" s="96"/>
      <c r="D19" s="98"/>
      <c r="E19" s="99"/>
      <c r="F19" s="99"/>
      <c r="G19" s="99"/>
      <c r="H19" s="99"/>
      <c r="I19" s="99"/>
      <c r="J19" s="99"/>
      <c r="K19" s="99"/>
      <c r="L19" s="99"/>
      <c r="M19" s="596"/>
      <c r="N19" s="100">
        <f t="shared" si="0"/>
        <v>0</v>
      </c>
    </row>
    <row r="20" spans="1:36" ht="26.1" customHeight="1" thickBot="1">
      <c r="A20" s="842" t="s">
        <v>57</v>
      </c>
      <c r="B20" s="843"/>
      <c r="C20" s="618"/>
      <c r="D20" s="117">
        <f t="shared" ref="D20:M20" si="2">SUM(D13:D19)</f>
        <v>0</v>
      </c>
      <c r="E20" s="118">
        <f t="shared" si="2"/>
        <v>0</v>
      </c>
      <c r="F20" s="118">
        <f t="shared" si="2"/>
        <v>0</v>
      </c>
      <c r="G20" s="118">
        <f t="shared" si="2"/>
        <v>0</v>
      </c>
      <c r="H20" s="118">
        <f t="shared" si="2"/>
        <v>0</v>
      </c>
      <c r="I20" s="118">
        <f t="shared" si="2"/>
        <v>0</v>
      </c>
      <c r="J20" s="118">
        <f t="shared" si="2"/>
        <v>0</v>
      </c>
      <c r="K20" s="118">
        <f t="shared" si="2"/>
        <v>0</v>
      </c>
      <c r="L20" s="118">
        <f t="shared" si="2"/>
        <v>0</v>
      </c>
      <c r="M20" s="598">
        <f t="shared" si="2"/>
        <v>0</v>
      </c>
      <c r="N20" s="104">
        <f t="shared" ref="N20:N31" si="3">SUM(D20:M20)</f>
        <v>0</v>
      </c>
    </row>
    <row r="21" spans="1:36" ht="26.1" customHeight="1">
      <c r="A21" s="840" t="s">
        <v>59</v>
      </c>
      <c r="B21" s="106"/>
      <c r="C21" s="107"/>
      <c r="D21" s="108"/>
      <c r="E21" s="109"/>
      <c r="F21" s="109"/>
      <c r="G21" s="109"/>
      <c r="H21" s="109"/>
      <c r="I21" s="109"/>
      <c r="J21" s="109"/>
      <c r="K21" s="109"/>
      <c r="L21" s="109"/>
      <c r="M21" s="595"/>
      <c r="N21" s="97">
        <f t="shared" si="3"/>
        <v>0</v>
      </c>
    </row>
    <row r="22" spans="1:36" ht="26.1" customHeight="1">
      <c r="A22" s="841"/>
      <c r="B22" s="111"/>
      <c r="C22" s="96"/>
      <c r="D22" s="98"/>
      <c r="E22" s="99"/>
      <c r="F22" s="99"/>
      <c r="G22" s="99"/>
      <c r="H22" s="99"/>
      <c r="I22" s="99"/>
      <c r="J22" s="99"/>
      <c r="K22" s="99"/>
      <c r="L22" s="99"/>
      <c r="M22" s="596"/>
      <c r="N22" s="100">
        <f t="shared" si="3"/>
        <v>0</v>
      </c>
    </row>
    <row r="23" spans="1:36" ht="26.1" customHeight="1">
      <c r="A23" s="841"/>
      <c r="B23" s="112"/>
      <c r="C23" s="96"/>
      <c r="D23" s="98"/>
      <c r="E23" s="99"/>
      <c r="F23" s="99"/>
      <c r="G23" s="99"/>
      <c r="H23" s="99"/>
      <c r="I23" s="99"/>
      <c r="J23" s="99"/>
      <c r="K23" s="99"/>
      <c r="L23" s="99"/>
      <c r="M23" s="596"/>
      <c r="N23" s="100">
        <f t="shared" si="3"/>
        <v>0</v>
      </c>
    </row>
    <row r="24" spans="1:36" ht="26.1" customHeight="1">
      <c r="A24" s="841"/>
      <c r="B24" s="113"/>
      <c r="C24" s="96"/>
      <c r="D24" s="98"/>
      <c r="E24" s="99"/>
      <c r="F24" s="99"/>
      <c r="G24" s="99"/>
      <c r="H24" s="99"/>
      <c r="I24" s="99"/>
      <c r="J24" s="99"/>
      <c r="K24" s="99"/>
      <c r="L24" s="99"/>
      <c r="M24" s="596"/>
      <c r="N24" s="100">
        <f t="shared" si="3"/>
        <v>0</v>
      </c>
    </row>
    <row r="25" spans="1:36" ht="26.1" customHeight="1">
      <c r="A25" s="841"/>
      <c r="B25" s="113"/>
      <c r="C25" s="96"/>
      <c r="D25" s="98"/>
      <c r="E25" s="99"/>
      <c r="F25" s="99"/>
      <c r="G25" s="99"/>
      <c r="H25" s="99"/>
      <c r="I25" s="99"/>
      <c r="J25" s="99"/>
      <c r="K25" s="99"/>
      <c r="L25" s="99"/>
      <c r="M25" s="596"/>
      <c r="N25" s="100">
        <f t="shared" si="3"/>
        <v>0</v>
      </c>
    </row>
    <row r="26" spans="1:36" ht="26.1" customHeight="1">
      <c r="A26" s="841"/>
      <c r="B26" s="113"/>
      <c r="C26" s="96"/>
      <c r="D26" s="98"/>
      <c r="E26" s="99"/>
      <c r="F26" s="99"/>
      <c r="G26" s="99"/>
      <c r="H26" s="99"/>
      <c r="I26" s="99"/>
      <c r="J26" s="99"/>
      <c r="K26" s="99"/>
      <c r="L26" s="99"/>
      <c r="M26" s="596"/>
      <c r="N26" s="100">
        <f t="shared" si="3"/>
        <v>0</v>
      </c>
    </row>
    <row r="27" spans="1:36" ht="26.1" customHeight="1">
      <c r="A27" s="841"/>
      <c r="B27" s="111"/>
      <c r="C27" s="96"/>
      <c r="D27" s="98"/>
      <c r="E27" s="99"/>
      <c r="F27" s="99"/>
      <c r="G27" s="99"/>
      <c r="H27" s="99"/>
      <c r="I27" s="99"/>
      <c r="J27" s="99"/>
      <c r="K27" s="99"/>
      <c r="L27" s="99"/>
      <c r="M27" s="596"/>
      <c r="N27" s="100">
        <f t="shared" si="3"/>
        <v>0</v>
      </c>
    </row>
    <row r="28" spans="1:36" ht="26.1" customHeight="1" thickBot="1">
      <c r="A28" s="844" t="s">
        <v>57</v>
      </c>
      <c r="B28" s="845"/>
      <c r="C28" s="619"/>
      <c r="D28" s="102">
        <f t="shared" ref="D28:M28" si="4">SUM(D21:D27)</f>
        <v>0</v>
      </c>
      <c r="E28" s="103">
        <f t="shared" si="4"/>
        <v>0</v>
      </c>
      <c r="F28" s="103">
        <f t="shared" si="4"/>
        <v>0</v>
      </c>
      <c r="G28" s="103">
        <f t="shared" si="4"/>
        <v>0</v>
      </c>
      <c r="H28" s="103">
        <f t="shared" si="4"/>
        <v>0</v>
      </c>
      <c r="I28" s="103">
        <f t="shared" si="4"/>
        <v>0</v>
      </c>
      <c r="J28" s="103">
        <f t="shared" si="4"/>
        <v>0</v>
      </c>
      <c r="K28" s="103">
        <f t="shared" si="4"/>
        <v>0</v>
      </c>
      <c r="L28" s="103">
        <f t="shared" si="4"/>
        <v>0</v>
      </c>
      <c r="M28" s="597">
        <f t="shared" si="4"/>
        <v>0</v>
      </c>
      <c r="N28" s="104">
        <f t="shared" si="3"/>
        <v>0</v>
      </c>
      <c r="O28" s="127"/>
      <c r="P28" s="127"/>
      <c r="Q28" s="127"/>
      <c r="R28" s="127"/>
      <c r="S28" s="127"/>
      <c r="T28" s="127"/>
      <c r="U28" s="127"/>
      <c r="V28" s="127"/>
      <c r="W28" s="127"/>
      <c r="X28" s="127"/>
      <c r="Y28" s="127"/>
      <c r="Z28" s="127"/>
      <c r="AA28" s="127"/>
      <c r="AB28" s="127"/>
      <c r="AC28" s="127"/>
      <c r="AD28" s="127"/>
      <c r="AE28" s="127"/>
      <c r="AF28" s="127"/>
      <c r="AG28" s="127"/>
      <c r="AH28" s="127"/>
      <c r="AI28" s="127"/>
      <c r="AJ28" s="127"/>
    </row>
    <row r="29" spans="1:36" ht="25.5" customHeight="1">
      <c r="A29" s="833" t="s">
        <v>60</v>
      </c>
      <c r="B29" s="123"/>
      <c r="C29" s="107"/>
      <c r="D29" s="124"/>
      <c r="E29" s="125"/>
      <c r="F29" s="125"/>
      <c r="G29" s="125"/>
      <c r="H29" s="125"/>
      <c r="I29" s="125"/>
      <c r="J29" s="125"/>
      <c r="K29" s="125"/>
      <c r="L29" s="125"/>
      <c r="M29" s="599"/>
      <c r="N29" s="97">
        <f t="shared" si="3"/>
        <v>0</v>
      </c>
      <c r="O29" s="105"/>
    </row>
    <row r="30" spans="1:36" s="143" customFormat="1" ht="25.5" customHeight="1">
      <c r="A30" s="834"/>
      <c r="B30" s="128"/>
      <c r="C30" s="114"/>
      <c r="D30" s="129"/>
      <c r="E30" s="130"/>
      <c r="F30" s="130"/>
      <c r="G30" s="130"/>
      <c r="H30" s="130"/>
      <c r="I30" s="130"/>
      <c r="J30" s="130"/>
      <c r="K30" s="130"/>
      <c r="L30" s="130"/>
      <c r="M30" s="600"/>
      <c r="N30" s="115">
        <f t="shared" si="3"/>
        <v>0</v>
      </c>
    </row>
    <row r="31" spans="1:36" s="143" customFormat="1" ht="25.5" customHeight="1" thickBot="1">
      <c r="A31" s="835" t="s">
        <v>61</v>
      </c>
      <c r="B31" s="836"/>
      <c r="C31" s="132"/>
      <c r="D31" s="133">
        <f t="shared" ref="D31:M31" si="5">SUM(D29:D30)</f>
        <v>0</v>
      </c>
      <c r="E31" s="134">
        <f t="shared" si="5"/>
        <v>0</v>
      </c>
      <c r="F31" s="134">
        <f t="shared" si="5"/>
        <v>0</v>
      </c>
      <c r="G31" s="134">
        <f t="shared" si="5"/>
        <v>0</v>
      </c>
      <c r="H31" s="134">
        <f t="shared" si="5"/>
        <v>0</v>
      </c>
      <c r="I31" s="134">
        <f t="shared" si="5"/>
        <v>0</v>
      </c>
      <c r="J31" s="134">
        <f t="shared" si="5"/>
        <v>0</v>
      </c>
      <c r="K31" s="134">
        <f t="shared" si="5"/>
        <v>0</v>
      </c>
      <c r="L31" s="134">
        <f t="shared" si="5"/>
        <v>0</v>
      </c>
      <c r="M31" s="601">
        <f t="shared" si="5"/>
        <v>0</v>
      </c>
      <c r="N31" s="224">
        <f t="shared" si="3"/>
        <v>0</v>
      </c>
    </row>
    <row r="32" spans="1:36" s="143" customFormat="1" ht="25.5" customHeight="1" thickBot="1">
      <c r="A32" s="837" t="s">
        <v>62</v>
      </c>
      <c r="B32" s="838"/>
      <c r="C32" s="617"/>
      <c r="D32" s="137">
        <f>D12+D20+D28+D31</f>
        <v>0</v>
      </c>
      <c r="E32" s="137">
        <f t="shared" ref="E32:N32" si="6">E12+E20+E28+E31</f>
        <v>0</v>
      </c>
      <c r="F32" s="137">
        <f t="shared" si="6"/>
        <v>0</v>
      </c>
      <c r="G32" s="137">
        <f t="shared" si="6"/>
        <v>0</v>
      </c>
      <c r="H32" s="137">
        <f t="shared" si="6"/>
        <v>0</v>
      </c>
      <c r="I32" s="137">
        <f t="shared" si="6"/>
        <v>0</v>
      </c>
      <c r="J32" s="137">
        <f t="shared" si="6"/>
        <v>0</v>
      </c>
      <c r="K32" s="137">
        <f t="shared" si="6"/>
        <v>0</v>
      </c>
      <c r="L32" s="137">
        <f t="shared" si="6"/>
        <v>0</v>
      </c>
      <c r="M32" s="137">
        <f t="shared" si="6"/>
        <v>0</v>
      </c>
      <c r="N32" s="648">
        <f t="shared" si="6"/>
        <v>0</v>
      </c>
      <c r="O32" s="649"/>
    </row>
    <row r="33" spans="1:14" s="143" customFormat="1" ht="18" customHeight="1">
      <c r="A33" s="223"/>
      <c r="B33" s="612" t="s">
        <v>316</v>
      </c>
      <c r="C33" s="223"/>
      <c r="D33" s="222"/>
      <c r="E33" s="222"/>
      <c r="F33" s="222"/>
      <c r="G33" s="222"/>
      <c r="H33" s="222"/>
      <c r="I33" s="222"/>
      <c r="J33" s="222"/>
      <c r="K33" s="222"/>
      <c r="L33" s="222"/>
      <c r="M33" s="222"/>
      <c r="N33" s="222"/>
    </row>
    <row r="34" spans="1:14" ht="18" customHeight="1">
      <c r="A34" s="140"/>
      <c r="B34" s="611" t="s">
        <v>251</v>
      </c>
      <c r="C34" s="142"/>
      <c r="D34" s="143"/>
      <c r="E34" s="143"/>
      <c r="F34" s="143"/>
      <c r="G34" s="143"/>
      <c r="H34" s="143"/>
      <c r="I34" s="143"/>
      <c r="J34" s="143"/>
      <c r="K34" s="143"/>
      <c r="L34" s="143"/>
      <c r="M34" s="143"/>
      <c r="N34" s="143"/>
    </row>
    <row r="35" spans="1:14" ht="18" customHeight="1">
      <c r="A35" s="221"/>
      <c r="B35" s="141" t="s">
        <v>92</v>
      </c>
      <c r="C35" s="142"/>
      <c r="D35" s="143"/>
      <c r="E35" s="143"/>
      <c r="F35" s="143"/>
      <c r="G35" s="143"/>
      <c r="H35" s="143"/>
      <c r="I35" s="143"/>
      <c r="J35" s="143"/>
      <c r="K35" s="143"/>
      <c r="L35" s="143"/>
      <c r="M35" s="143"/>
      <c r="N35" s="143"/>
    </row>
    <row r="36" spans="1:14" ht="18" customHeight="1">
      <c r="B36" s="144" t="s">
        <v>91</v>
      </c>
    </row>
    <row r="37" spans="1:14" ht="18" customHeight="1">
      <c r="B37" s="144" t="s">
        <v>89</v>
      </c>
    </row>
  </sheetData>
  <protectedRanges>
    <protectedRange sqref="U7:V7 A29:M31 B21:M27 B6:M11 B13:M19" name="範囲1"/>
  </protectedRanges>
  <mergeCells count="16">
    <mergeCell ref="A1:N1"/>
    <mergeCell ref="A2:C2"/>
    <mergeCell ref="A3:B5"/>
    <mergeCell ref="C3:C5"/>
    <mergeCell ref="D3:M3"/>
    <mergeCell ref="N3:N5"/>
    <mergeCell ref="T7:V7"/>
    <mergeCell ref="A12:B12"/>
    <mergeCell ref="A13:A19"/>
    <mergeCell ref="A20:B20"/>
    <mergeCell ref="A21:A27"/>
    <mergeCell ref="A28:B28"/>
    <mergeCell ref="A29:A30"/>
    <mergeCell ref="A31:B31"/>
    <mergeCell ref="A32:B32"/>
    <mergeCell ref="A6:A11"/>
  </mergeCells>
  <phoneticPr fontId="3"/>
  <printOptions horizontalCentered="1"/>
  <pageMargins left="0.39370078740157483" right="0.39370078740157483" top="0.59055118110236227" bottom="0.59055118110236227" header="0.39370078740157483" footer="2.3622047244094491"/>
  <pageSetup paperSize="9" scale="77" fitToHeight="0" orientation="portrait" r:id="rId1"/>
  <headerFooter>
    <oddHeader>&amp;R(&amp;A)</oddHeader>
  </headerFooter>
  <ignoredErrors>
    <ignoredError sqref="D5:M5" numberStoredAsText="1"/>
  </ignoredErrors>
</worksheet>
</file>

<file path=xl/worksheets/sheet15.xml><?xml version="1.0" encoding="utf-8"?>
<worksheet xmlns="http://schemas.openxmlformats.org/spreadsheetml/2006/main" xmlns:r="http://schemas.openxmlformats.org/officeDocument/2006/relationships">
  <dimension ref="A1:T61"/>
  <sheetViews>
    <sheetView view="pageBreakPreview" zoomScale="80" zoomScaleNormal="70" zoomScaleSheetLayoutView="80" workbookViewId="0">
      <selection sqref="A1:T1"/>
    </sheetView>
  </sheetViews>
  <sheetFormatPr defaultRowHeight="30" customHeight="1"/>
  <cols>
    <col min="1" max="1" width="16.5" style="497" customWidth="1"/>
    <col min="2" max="2" width="4.75" style="497" customWidth="1"/>
    <col min="3" max="3" width="6.5" style="497" customWidth="1"/>
    <col min="4" max="4" width="9.25" style="497" customWidth="1"/>
    <col min="5" max="21" width="9.625" style="482" customWidth="1"/>
    <col min="22" max="22" width="12.625" style="482" customWidth="1"/>
    <col min="23" max="16384" width="9" style="482"/>
  </cols>
  <sheetData>
    <row r="1" spans="1:20" s="87" customFormat="1" ht="14.25">
      <c r="A1" s="817" t="s">
        <v>247</v>
      </c>
      <c r="B1" s="817"/>
      <c r="C1" s="817"/>
      <c r="D1" s="817"/>
      <c r="E1" s="817"/>
      <c r="F1" s="817"/>
      <c r="G1" s="817"/>
      <c r="H1" s="817"/>
      <c r="I1" s="817"/>
      <c r="J1" s="817"/>
      <c r="K1" s="817"/>
      <c r="L1" s="817"/>
      <c r="M1" s="817"/>
      <c r="N1" s="817"/>
      <c r="O1" s="817"/>
      <c r="P1" s="817"/>
      <c r="Q1" s="817"/>
      <c r="R1" s="817"/>
      <c r="S1" s="817"/>
      <c r="T1" s="817"/>
    </row>
    <row r="2" spans="1:20" s="87" customFormat="1" ht="15" thickBot="1">
      <c r="A2" s="146"/>
      <c r="B2" s="447"/>
      <c r="C2" s="447"/>
      <c r="D2" s="447"/>
      <c r="T2" s="454"/>
    </row>
    <row r="3" spans="1:20" ht="13.5">
      <c r="A3" s="860" t="s">
        <v>214</v>
      </c>
      <c r="B3" s="861"/>
      <c r="C3" s="861"/>
      <c r="D3" s="862"/>
      <c r="E3" s="866" t="s">
        <v>221</v>
      </c>
      <c r="F3" s="866"/>
      <c r="G3" s="866"/>
      <c r="H3" s="866"/>
      <c r="I3" s="866"/>
      <c r="J3" s="866"/>
      <c r="K3" s="866"/>
      <c r="L3" s="866"/>
      <c r="M3" s="866"/>
      <c r="N3" s="866"/>
      <c r="O3" s="866"/>
      <c r="P3" s="866"/>
      <c r="Q3" s="866"/>
      <c r="R3" s="866"/>
      <c r="S3" s="866"/>
      <c r="T3" s="768" t="s">
        <v>49</v>
      </c>
    </row>
    <row r="4" spans="1:20" ht="30" customHeight="1" thickBot="1">
      <c r="A4" s="863"/>
      <c r="B4" s="864"/>
      <c r="C4" s="864"/>
      <c r="D4" s="865"/>
      <c r="E4" s="483">
        <v>31</v>
      </c>
      <c r="F4" s="483">
        <f t="shared" ref="F4:G4" si="0">E4+1</f>
        <v>32</v>
      </c>
      <c r="G4" s="483">
        <f t="shared" si="0"/>
        <v>33</v>
      </c>
      <c r="H4" s="483">
        <f>G4+1</f>
        <v>34</v>
      </c>
      <c r="I4" s="483">
        <f t="shared" ref="I4:M4" si="1">H4+1</f>
        <v>35</v>
      </c>
      <c r="J4" s="483">
        <f t="shared" si="1"/>
        <v>36</v>
      </c>
      <c r="K4" s="483">
        <f t="shared" si="1"/>
        <v>37</v>
      </c>
      <c r="L4" s="483">
        <f t="shared" si="1"/>
        <v>38</v>
      </c>
      <c r="M4" s="483">
        <f t="shared" si="1"/>
        <v>39</v>
      </c>
      <c r="N4" s="483">
        <f t="shared" ref="N4" si="2">M4+1</f>
        <v>40</v>
      </c>
      <c r="O4" s="483">
        <f t="shared" ref="O4" si="3">N4+1</f>
        <v>41</v>
      </c>
      <c r="P4" s="483">
        <f t="shared" ref="P4" si="4">O4+1</f>
        <v>42</v>
      </c>
      <c r="Q4" s="483">
        <f t="shared" ref="Q4" si="5">P4+1</f>
        <v>43</v>
      </c>
      <c r="R4" s="483">
        <f t="shared" ref="R4" si="6">Q4+1</f>
        <v>44</v>
      </c>
      <c r="S4" s="483">
        <f t="shared" ref="S4" si="7">R4+1</f>
        <v>45</v>
      </c>
      <c r="T4" s="867"/>
    </row>
    <row r="5" spans="1:20" ht="13.5">
      <c r="A5" s="868"/>
      <c r="B5" s="484" t="s">
        <v>215</v>
      </c>
      <c r="C5" s="485" t="s">
        <v>216</v>
      </c>
      <c r="D5" s="532"/>
      <c r="E5" s="533"/>
      <c r="F5" s="533"/>
      <c r="G5" s="533"/>
      <c r="H5" s="533"/>
      <c r="I5" s="533"/>
      <c r="J5" s="533"/>
      <c r="K5" s="533"/>
      <c r="L5" s="533"/>
      <c r="M5" s="533"/>
      <c r="N5" s="533"/>
      <c r="O5" s="533"/>
      <c r="P5" s="533"/>
      <c r="Q5" s="533"/>
      <c r="R5" s="533"/>
      <c r="S5" s="533"/>
      <c r="T5" s="486">
        <f t="shared" ref="T5:T52" si="8">SUM(E5:S5)</f>
        <v>0</v>
      </c>
    </row>
    <row r="6" spans="1:20" ht="13.5">
      <c r="A6" s="869"/>
      <c r="B6" s="870" t="s">
        <v>217</v>
      </c>
      <c r="C6" s="871"/>
      <c r="D6" s="534" t="s">
        <v>218</v>
      </c>
      <c r="E6" s="535"/>
      <c r="F6" s="535"/>
      <c r="G6" s="535"/>
      <c r="H6" s="535"/>
      <c r="I6" s="535"/>
      <c r="J6" s="535"/>
      <c r="K6" s="535"/>
      <c r="L6" s="535"/>
      <c r="M6" s="535"/>
      <c r="N6" s="535"/>
      <c r="O6" s="535"/>
      <c r="P6" s="535"/>
      <c r="Q6" s="535"/>
      <c r="R6" s="535"/>
      <c r="S6" s="535"/>
      <c r="T6" s="487">
        <f t="shared" si="8"/>
        <v>0</v>
      </c>
    </row>
    <row r="7" spans="1:20" ht="13.5">
      <c r="A7" s="872"/>
      <c r="B7" s="488" t="s">
        <v>215</v>
      </c>
      <c r="C7" s="489" t="s">
        <v>216</v>
      </c>
      <c r="D7" s="536"/>
      <c r="E7" s="537"/>
      <c r="F7" s="537"/>
      <c r="G7" s="537"/>
      <c r="H7" s="537"/>
      <c r="I7" s="537"/>
      <c r="J7" s="537"/>
      <c r="K7" s="537"/>
      <c r="L7" s="537"/>
      <c r="M7" s="537"/>
      <c r="N7" s="537"/>
      <c r="O7" s="537"/>
      <c r="P7" s="537"/>
      <c r="Q7" s="537"/>
      <c r="R7" s="537"/>
      <c r="S7" s="537"/>
      <c r="T7" s="490">
        <f t="shared" si="8"/>
        <v>0</v>
      </c>
    </row>
    <row r="8" spans="1:20" ht="13.5">
      <c r="A8" s="869"/>
      <c r="B8" s="870" t="s">
        <v>217</v>
      </c>
      <c r="C8" s="871"/>
      <c r="D8" s="534" t="s">
        <v>218</v>
      </c>
      <c r="E8" s="535"/>
      <c r="F8" s="535"/>
      <c r="G8" s="535"/>
      <c r="H8" s="535"/>
      <c r="I8" s="535"/>
      <c r="J8" s="535"/>
      <c r="K8" s="535"/>
      <c r="L8" s="535"/>
      <c r="M8" s="535"/>
      <c r="N8" s="535"/>
      <c r="O8" s="535"/>
      <c r="P8" s="535"/>
      <c r="Q8" s="535"/>
      <c r="R8" s="535"/>
      <c r="S8" s="535"/>
      <c r="T8" s="487">
        <f t="shared" si="8"/>
        <v>0</v>
      </c>
    </row>
    <row r="9" spans="1:20" ht="13.5">
      <c r="A9" s="872"/>
      <c r="B9" s="488" t="s">
        <v>215</v>
      </c>
      <c r="C9" s="489" t="s">
        <v>216</v>
      </c>
      <c r="D9" s="536"/>
      <c r="E9" s="537"/>
      <c r="F9" s="537"/>
      <c r="G9" s="537"/>
      <c r="H9" s="537"/>
      <c r="I9" s="537"/>
      <c r="J9" s="537"/>
      <c r="K9" s="537"/>
      <c r="L9" s="537"/>
      <c r="M9" s="537"/>
      <c r="N9" s="537"/>
      <c r="O9" s="537"/>
      <c r="P9" s="537"/>
      <c r="Q9" s="537"/>
      <c r="R9" s="537"/>
      <c r="S9" s="537"/>
      <c r="T9" s="490">
        <f t="shared" si="8"/>
        <v>0</v>
      </c>
    </row>
    <row r="10" spans="1:20" ht="13.5">
      <c r="A10" s="869"/>
      <c r="B10" s="870" t="s">
        <v>217</v>
      </c>
      <c r="C10" s="871"/>
      <c r="D10" s="534" t="s">
        <v>218</v>
      </c>
      <c r="E10" s="535"/>
      <c r="F10" s="535"/>
      <c r="G10" s="535"/>
      <c r="H10" s="535"/>
      <c r="I10" s="535"/>
      <c r="J10" s="535"/>
      <c r="K10" s="535"/>
      <c r="L10" s="535"/>
      <c r="M10" s="535"/>
      <c r="N10" s="535"/>
      <c r="O10" s="535"/>
      <c r="P10" s="535"/>
      <c r="Q10" s="535"/>
      <c r="R10" s="535"/>
      <c r="S10" s="535"/>
      <c r="T10" s="487">
        <f t="shared" si="8"/>
        <v>0</v>
      </c>
    </row>
    <row r="11" spans="1:20" ht="13.5">
      <c r="A11" s="872"/>
      <c r="B11" s="488" t="s">
        <v>215</v>
      </c>
      <c r="C11" s="489" t="s">
        <v>216</v>
      </c>
      <c r="D11" s="536"/>
      <c r="E11" s="537"/>
      <c r="F11" s="537"/>
      <c r="G11" s="537"/>
      <c r="H11" s="537"/>
      <c r="I11" s="537"/>
      <c r="J11" s="537"/>
      <c r="K11" s="537"/>
      <c r="L11" s="537"/>
      <c r="M11" s="537"/>
      <c r="N11" s="537"/>
      <c r="O11" s="537"/>
      <c r="P11" s="537"/>
      <c r="Q11" s="537"/>
      <c r="R11" s="537"/>
      <c r="S11" s="537"/>
      <c r="T11" s="490">
        <f t="shared" si="8"/>
        <v>0</v>
      </c>
    </row>
    <row r="12" spans="1:20" ht="13.5">
      <c r="A12" s="869"/>
      <c r="B12" s="870" t="s">
        <v>217</v>
      </c>
      <c r="C12" s="871"/>
      <c r="D12" s="534" t="s">
        <v>218</v>
      </c>
      <c r="E12" s="535"/>
      <c r="F12" s="535"/>
      <c r="G12" s="535"/>
      <c r="H12" s="535"/>
      <c r="I12" s="535"/>
      <c r="J12" s="535"/>
      <c r="K12" s="535"/>
      <c r="L12" s="535"/>
      <c r="M12" s="535"/>
      <c r="N12" s="535"/>
      <c r="O12" s="535"/>
      <c r="P12" s="535"/>
      <c r="Q12" s="535"/>
      <c r="R12" s="535"/>
      <c r="S12" s="535"/>
      <c r="T12" s="487">
        <f t="shared" si="8"/>
        <v>0</v>
      </c>
    </row>
    <row r="13" spans="1:20" ht="13.5">
      <c r="A13" s="872"/>
      <c r="B13" s="488" t="s">
        <v>215</v>
      </c>
      <c r="C13" s="489" t="s">
        <v>216</v>
      </c>
      <c r="D13" s="536"/>
      <c r="E13" s="537"/>
      <c r="F13" s="537"/>
      <c r="G13" s="537"/>
      <c r="H13" s="537"/>
      <c r="I13" s="537"/>
      <c r="J13" s="537"/>
      <c r="K13" s="537"/>
      <c r="L13" s="537"/>
      <c r="M13" s="537"/>
      <c r="N13" s="537"/>
      <c r="O13" s="537"/>
      <c r="P13" s="537"/>
      <c r="Q13" s="537"/>
      <c r="R13" s="537"/>
      <c r="S13" s="537"/>
      <c r="T13" s="490">
        <f t="shared" si="8"/>
        <v>0</v>
      </c>
    </row>
    <row r="14" spans="1:20" ht="13.5">
      <c r="A14" s="869"/>
      <c r="B14" s="870" t="s">
        <v>217</v>
      </c>
      <c r="C14" s="871"/>
      <c r="D14" s="534" t="s">
        <v>218</v>
      </c>
      <c r="E14" s="535"/>
      <c r="F14" s="535"/>
      <c r="G14" s="535"/>
      <c r="H14" s="535"/>
      <c r="I14" s="535"/>
      <c r="J14" s="535"/>
      <c r="K14" s="535"/>
      <c r="L14" s="535"/>
      <c r="M14" s="535"/>
      <c r="N14" s="535"/>
      <c r="O14" s="535"/>
      <c r="P14" s="535"/>
      <c r="Q14" s="535"/>
      <c r="R14" s="535"/>
      <c r="S14" s="535"/>
      <c r="T14" s="487">
        <f t="shared" si="8"/>
        <v>0</v>
      </c>
    </row>
    <row r="15" spans="1:20" ht="13.5">
      <c r="A15" s="872"/>
      <c r="B15" s="488" t="s">
        <v>215</v>
      </c>
      <c r="C15" s="489" t="s">
        <v>216</v>
      </c>
      <c r="D15" s="536"/>
      <c r="E15" s="537"/>
      <c r="F15" s="537"/>
      <c r="G15" s="537"/>
      <c r="H15" s="537"/>
      <c r="I15" s="537"/>
      <c r="J15" s="537"/>
      <c r="K15" s="537"/>
      <c r="L15" s="537"/>
      <c r="M15" s="537"/>
      <c r="N15" s="537"/>
      <c r="O15" s="537"/>
      <c r="P15" s="537"/>
      <c r="Q15" s="537"/>
      <c r="R15" s="537"/>
      <c r="S15" s="537"/>
      <c r="T15" s="490">
        <f t="shared" si="8"/>
        <v>0</v>
      </c>
    </row>
    <row r="16" spans="1:20" ht="13.5">
      <c r="A16" s="869"/>
      <c r="B16" s="870" t="s">
        <v>217</v>
      </c>
      <c r="C16" s="871"/>
      <c r="D16" s="534" t="s">
        <v>218</v>
      </c>
      <c r="E16" s="535"/>
      <c r="F16" s="535"/>
      <c r="G16" s="535"/>
      <c r="H16" s="535"/>
      <c r="I16" s="535"/>
      <c r="J16" s="535"/>
      <c r="K16" s="535"/>
      <c r="L16" s="535"/>
      <c r="M16" s="535"/>
      <c r="N16" s="535"/>
      <c r="O16" s="535"/>
      <c r="P16" s="535"/>
      <c r="Q16" s="535"/>
      <c r="R16" s="535"/>
      <c r="S16" s="535"/>
      <c r="T16" s="487">
        <f t="shared" si="8"/>
        <v>0</v>
      </c>
    </row>
    <row r="17" spans="1:20" ht="13.5">
      <c r="A17" s="872"/>
      <c r="B17" s="488" t="s">
        <v>215</v>
      </c>
      <c r="C17" s="489" t="s">
        <v>216</v>
      </c>
      <c r="D17" s="536"/>
      <c r="E17" s="537"/>
      <c r="F17" s="537"/>
      <c r="G17" s="537"/>
      <c r="H17" s="537"/>
      <c r="I17" s="537"/>
      <c r="J17" s="537"/>
      <c r="K17" s="537"/>
      <c r="L17" s="537"/>
      <c r="M17" s="537"/>
      <c r="N17" s="537"/>
      <c r="O17" s="537"/>
      <c r="P17" s="537"/>
      <c r="Q17" s="537"/>
      <c r="R17" s="537"/>
      <c r="S17" s="537"/>
      <c r="T17" s="490">
        <f t="shared" si="8"/>
        <v>0</v>
      </c>
    </row>
    <row r="18" spans="1:20" ht="13.5">
      <c r="A18" s="869"/>
      <c r="B18" s="870" t="s">
        <v>217</v>
      </c>
      <c r="C18" s="871"/>
      <c r="D18" s="534" t="s">
        <v>218</v>
      </c>
      <c r="E18" s="535"/>
      <c r="F18" s="535"/>
      <c r="G18" s="535"/>
      <c r="H18" s="535"/>
      <c r="I18" s="535"/>
      <c r="J18" s="535"/>
      <c r="K18" s="535"/>
      <c r="L18" s="535"/>
      <c r="M18" s="535"/>
      <c r="N18" s="535"/>
      <c r="O18" s="535"/>
      <c r="P18" s="535"/>
      <c r="Q18" s="535"/>
      <c r="R18" s="535"/>
      <c r="S18" s="535"/>
      <c r="T18" s="487">
        <f t="shared" si="8"/>
        <v>0</v>
      </c>
    </row>
    <row r="19" spans="1:20" ht="13.5">
      <c r="A19" s="872"/>
      <c r="B19" s="488" t="s">
        <v>215</v>
      </c>
      <c r="C19" s="489" t="s">
        <v>216</v>
      </c>
      <c r="D19" s="536"/>
      <c r="E19" s="537"/>
      <c r="F19" s="537"/>
      <c r="G19" s="537"/>
      <c r="H19" s="537"/>
      <c r="I19" s="537"/>
      <c r="J19" s="537"/>
      <c r="K19" s="537"/>
      <c r="L19" s="537"/>
      <c r="M19" s="537"/>
      <c r="N19" s="537"/>
      <c r="O19" s="537"/>
      <c r="P19" s="537"/>
      <c r="Q19" s="537"/>
      <c r="R19" s="537"/>
      <c r="S19" s="537"/>
      <c r="T19" s="490">
        <f t="shared" si="8"/>
        <v>0</v>
      </c>
    </row>
    <row r="20" spans="1:20" ht="13.5">
      <c r="A20" s="869"/>
      <c r="B20" s="870" t="s">
        <v>217</v>
      </c>
      <c r="C20" s="871"/>
      <c r="D20" s="534" t="s">
        <v>218</v>
      </c>
      <c r="E20" s="535"/>
      <c r="F20" s="535"/>
      <c r="G20" s="535"/>
      <c r="H20" s="535"/>
      <c r="I20" s="535"/>
      <c r="J20" s="535"/>
      <c r="K20" s="535"/>
      <c r="L20" s="535"/>
      <c r="M20" s="535"/>
      <c r="N20" s="535"/>
      <c r="O20" s="535"/>
      <c r="P20" s="535"/>
      <c r="Q20" s="535"/>
      <c r="R20" s="535"/>
      <c r="S20" s="535"/>
      <c r="T20" s="487">
        <f t="shared" si="8"/>
        <v>0</v>
      </c>
    </row>
    <row r="21" spans="1:20" ht="13.5">
      <c r="A21" s="872"/>
      <c r="B21" s="488" t="s">
        <v>215</v>
      </c>
      <c r="C21" s="489" t="s">
        <v>216</v>
      </c>
      <c r="D21" s="536"/>
      <c r="E21" s="537"/>
      <c r="F21" s="537"/>
      <c r="G21" s="537"/>
      <c r="H21" s="537"/>
      <c r="I21" s="537"/>
      <c r="J21" s="537"/>
      <c r="K21" s="537"/>
      <c r="L21" s="537"/>
      <c r="M21" s="537"/>
      <c r="N21" s="537"/>
      <c r="O21" s="537"/>
      <c r="P21" s="537"/>
      <c r="Q21" s="537"/>
      <c r="R21" s="537"/>
      <c r="S21" s="537"/>
      <c r="T21" s="490">
        <f t="shared" si="8"/>
        <v>0</v>
      </c>
    </row>
    <row r="22" spans="1:20" ht="13.5">
      <c r="A22" s="869"/>
      <c r="B22" s="870" t="s">
        <v>217</v>
      </c>
      <c r="C22" s="871"/>
      <c r="D22" s="534" t="s">
        <v>218</v>
      </c>
      <c r="E22" s="535"/>
      <c r="F22" s="535"/>
      <c r="G22" s="535"/>
      <c r="H22" s="535"/>
      <c r="I22" s="535"/>
      <c r="J22" s="535"/>
      <c r="K22" s="535"/>
      <c r="L22" s="535"/>
      <c r="M22" s="535"/>
      <c r="N22" s="535"/>
      <c r="O22" s="535"/>
      <c r="P22" s="535"/>
      <c r="Q22" s="535"/>
      <c r="R22" s="535"/>
      <c r="S22" s="535"/>
      <c r="T22" s="487">
        <f t="shared" si="8"/>
        <v>0</v>
      </c>
    </row>
    <row r="23" spans="1:20" ht="13.5">
      <c r="A23" s="872"/>
      <c r="B23" s="488" t="s">
        <v>215</v>
      </c>
      <c r="C23" s="489" t="s">
        <v>216</v>
      </c>
      <c r="D23" s="536"/>
      <c r="E23" s="537"/>
      <c r="F23" s="537"/>
      <c r="G23" s="537"/>
      <c r="H23" s="537"/>
      <c r="I23" s="537"/>
      <c r="J23" s="537"/>
      <c r="K23" s="537"/>
      <c r="L23" s="537"/>
      <c r="M23" s="537"/>
      <c r="N23" s="537"/>
      <c r="O23" s="537"/>
      <c r="P23" s="537"/>
      <c r="Q23" s="537"/>
      <c r="R23" s="537"/>
      <c r="S23" s="537"/>
      <c r="T23" s="490">
        <f t="shared" si="8"/>
        <v>0</v>
      </c>
    </row>
    <row r="24" spans="1:20" ht="13.5">
      <c r="A24" s="869"/>
      <c r="B24" s="870" t="s">
        <v>217</v>
      </c>
      <c r="C24" s="871"/>
      <c r="D24" s="534" t="s">
        <v>218</v>
      </c>
      <c r="E24" s="535"/>
      <c r="F24" s="535"/>
      <c r="G24" s="535"/>
      <c r="H24" s="535"/>
      <c r="I24" s="535"/>
      <c r="J24" s="535"/>
      <c r="K24" s="535"/>
      <c r="L24" s="535"/>
      <c r="M24" s="535"/>
      <c r="N24" s="535"/>
      <c r="O24" s="535"/>
      <c r="P24" s="535"/>
      <c r="Q24" s="535"/>
      <c r="R24" s="535"/>
      <c r="S24" s="535"/>
      <c r="T24" s="487">
        <f t="shared" si="8"/>
        <v>0</v>
      </c>
    </row>
    <row r="25" spans="1:20" ht="13.5">
      <c r="A25" s="872"/>
      <c r="B25" s="488" t="s">
        <v>215</v>
      </c>
      <c r="C25" s="489" t="s">
        <v>216</v>
      </c>
      <c r="D25" s="536"/>
      <c r="E25" s="537"/>
      <c r="F25" s="537"/>
      <c r="G25" s="537"/>
      <c r="H25" s="537"/>
      <c r="I25" s="537"/>
      <c r="J25" s="537"/>
      <c r="K25" s="537"/>
      <c r="L25" s="537"/>
      <c r="M25" s="537"/>
      <c r="N25" s="537"/>
      <c r="O25" s="537"/>
      <c r="P25" s="537"/>
      <c r="Q25" s="537"/>
      <c r="R25" s="537"/>
      <c r="S25" s="537"/>
      <c r="T25" s="490">
        <f t="shared" si="8"/>
        <v>0</v>
      </c>
    </row>
    <row r="26" spans="1:20" ht="13.5">
      <c r="A26" s="869"/>
      <c r="B26" s="870" t="s">
        <v>217</v>
      </c>
      <c r="C26" s="871"/>
      <c r="D26" s="534" t="s">
        <v>218</v>
      </c>
      <c r="E26" s="535"/>
      <c r="F26" s="535"/>
      <c r="G26" s="535"/>
      <c r="H26" s="535"/>
      <c r="I26" s="535"/>
      <c r="J26" s="535"/>
      <c r="K26" s="535"/>
      <c r="L26" s="535"/>
      <c r="M26" s="535"/>
      <c r="N26" s="535"/>
      <c r="O26" s="535"/>
      <c r="P26" s="535"/>
      <c r="Q26" s="535"/>
      <c r="R26" s="535"/>
      <c r="S26" s="535"/>
      <c r="T26" s="487">
        <f t="shared" si="8"/>
        <v>0</v>
      </c>
    </row>
    <row r="27" spans="1:20" ht="13.5">
      <c r="A27" s="872"/>
      <c r="B27" s="488" t="s">
        <v>215</v>
      </c>
      <c r="C27" s="489" t="s">
        <v>216</v>
      </c>
      <c r="D27" s="536"/>
      <c r="E27" s="537"/>
      <c r="F27" s="537"/>
      <c r="G27" s="537"/>
      <c r="H27" s="537"/>
      <c r="I27" s="537"/>
      <c r="J27" s="537"/>
      <c r="K27" s="537"/>
      <c r="L27" s="537"/>
      <c r="M27" s="537"/>
      <c r="N27" s="537"/>
      <c r="O27" s="537"/>
      <c r="P27" s="537"/>
      <c r="Q27" s="537"/>
      <c r="R27" s="537"/>
      <c r="S27" s="537"/>
      <c r="T27" s="490">
        <f t="shared" si="8"/>
        <v>0</v>
      </c>
    </row>
    <row r="28" spans="1:20" ht="13.5">
      <c r="A28" s="869"/>
      <c r="B28" s="870" t="s">
        <v>217</v>
      </c>
      <c r="C28" s="871"/>
      <c r="D28" s="534" t="s">
        <v>218</v>
      </c>
      <c r="E28" s="535"/>
      <c r="F28" s="535"/>
      <c r="G28" s="535"/>
      <c r="H28" s="535"/>
      <c r="I28" s="535"/>
      <c r="J28" s="535"/>
      <c r="K28" s="535"/>
      <c r="L28" s="535"/>
      <c r="M28" s="535"/>
      <c r="N28" s="535"/>
      <c r="O28" s="535"/>
      <c r="P28" s="535"/>
      <c r="Q28" s="535"/>
      <c r="R28" s="535"/>
      <c r="S28" s="535"/>
      <c r="T28" s="487">
        <f t="shared" si="8"/>
        <v>0</v>
      </c>
    </row>
    <row r="29" spans="1:20" ht="13.5">
      <c r="A29" s="872"/>
      <c r="B29" s="488" t="s">
        <v>215</v>
      </c>
      <c r="C29" s="489" t="s">
        <v>216</v>
      </c>
      <c r="D29" s="536"/>
      <c r="E29" s="537"/>
      <c r="F29" s="537"/>
      <c r="G29" s="537"/>
      <c r="H29" s="537"/>
      <c r="I29" s="537"/>
      <c r="J29" s="537"/>
      <c r="K29" s="537"/>
      <c r="L29" s="537"/>
      <c r="M29" s="537"/>
      <c r="N29" s="537"/>
      <c r="O29" s="537"/>
      <c r="P29" s="537"/>
      <c r="Q29" s="537"/>
      <c r="R29" s="537"/>
      <c r="S29" s="537"/>
      <c r="T29" s="490">
        <f t="shared" si="8"/>
        <v>0</v>
      </c>
    </row>
    <row r="30" spans="1:20" ht="13.5">
      <c r="A30" s="869"/>
      <c r="B30" s="870" t="s">
        <v>217</v>
      </c>
      <c r="C30" s="871"/>
      <c r="D30" s="534" t="s">
        <v>218</v>
      </c>
      <c r="E30" s="535"/>
      <c r="F30" s="535"/>
      <c r="G30" s="535"/>
      <c r="H30" s="535"/>
      <c r="I30" s="535"/>
      <c r="J30" s="535"/>
      <c r="K30" s="535"/>
      <c r="L30" s="535"/>
      <c r="M30" s="535"/>
      <c r="N30" s="535"/>
      <c r="O30" s="535"/>
      <c r="P30" s="535"/>
      <c r="Q30" s="535"/>
      <c r="R30" s="535"/>
      <c r="S30" s="535"/>
      <c r="T30" s="487">
        <f t="shared" si="8"/>
        <v>0</v>
      </c>
    </row>
    <row r="31" spans="1:20" ht="13.5">
      <c r="A31" s="872"/>
      <c r="B31" s="488" t="s">
        <v>215</v>
      </c>
      <c r="C31" s="489" t="s">
        <v>216</v>
      </c>
      <c r="D31" s="536"/>
      <c r="E31" s="537"/>
      <c r="F31" s="537"/>
      <c r="G31" s="537"/>
      <c r="H31" s="537"/>
      <c r="I31" s="537"/>
      <c r="J31" s="537"/>
      <c r="K31" s="537"/>
      <c r="L31" s="537"/>
      <c r="M31" s="537"/>
      <c r="N31" s="537"/>
      <c r="O31" s="537"/>
      <c r="P31" s="537"/>
      <c r="Q31" s="537"/>
      <c r="R31" s="537"/>
      <c r="S31" s="537"/>
      <c r="T31" s="490">
        <f t="shared" si="8"/>
        <v>0</v>
      </c>
    </row>
    <row r="32" spans="1:20" ht="13.5">
      <c r="A32" s="869"/>
      <c r="B32" s="870" t="s">
        <v>217</v>
      </c>
      <c r="C32" s="871"/>
      <c r="D32" s="534" t="s">
        <v>218</v>
      </c>
      <c r="E32" s="535"/>
      <c r="F32" s="535"/>
      <c r="G32" s="535"/>
      <c r="H32" s="535"/>
      <c r="I32" s="535"/>
      <c r="J32" s="535"/>
      <c r="K32" s="535"/>
      <c r="L32" s="535"/>
      <c r="M32" s="535"/>
      <c r="N32" s="535"/>
      <c r="O32" s="535"/>
      <c r="P32" s="535"/>
      <c r="Q32" s="535"/>
      <c r="R32" s="535"/>
      <c r="S32" s="535"/>
      <c r="T32" s="487">
        <f t="shared" si="8"/>
        <v>0</v>
      </c>
    </row>
    <row r="33" spans="1:20" ht="13.5">
      <c r="A33" s="872"/>
      <c r="B33" s="488" t="s">
        <v>215</v>
      </c>
      <c r="C33" s="489" t="s">
        <v>216</v>
      </c>
      <c r="D33" s="536"/>
      <c r="E33" s="537"/>
      <c r="F33" s="537"/>
      <c r="G33" s="537"/>
      <c r="H33" s="537"/>
      <c r="I33" s="537"/>
      <c r="J33" s="537"/>
      <c r="K33" s="537"/>
      <c r="L33" s="537"/>
      <c r="M33" s="537"/>
      <c r="N33" s="537"/>
      <c r="O33" s="537"/>
      <c r="P33" s="537"/>
      <c r="Q33" s="537"/>
      <c r="R33" s="537"/>
      <c r="S33" s="537"/>
      <c r="T33" s="490">
        <f t="shared" si="8"/>
        <v>0</v>
      </c>
    </row>
    <row r="34" spans="1:20" ht="13.5">
      <c r="A34" s="869"/>
      <c r="B34" s="870" t="s">
        <v>217</v>
      </c>
      <c r="C34" s="871"/>
      <c r="D34" s="534" t="s">
        <v>218</v>
      </c>
      <c r="E34" s="535"/>
      <c r="F34" s="535"/>
      <c r="G34" s="535"/>
      <c r="H34" s="535"/>
      <c r="I34" s="535"/>
      <c r="J34" s="535"/>
      <c r="K34" s="535"/>
      <c r="L34" s="535"/>
      <c r="M34" s="535"/>
      <c r="N34" s="535"/>
      <c r="O34" s="535"/>
      <c r="P34" s="535"/>
      <c r="Q34" s="535"/>
      <c r="R34" s="535"/>
      <c r="S34" s="535"/>
      <c r="T34" s="487">
        <f t="shared" si="8"/>
        <v>0</v>
      </c>
    </row>
    <row r="35" spans="1:20" ht="13.5">
      <c r="A35" s="872"/>
      <c r="B35" s="488" t="s">
        <v>215</v>
      </c>
      <c r="C35" s="489" t="s">
        <v>216</v>
      </c>
      <c r="D35" s="536"/>
      <c r="E35" s="537"/>
      <c r="F35" s="537"/>
      <c r="G35" s="537"/>
      <c r="H35" s="537"/>
      <c r="I35" s="537"/>
      <c r="J35" s="537"/>
      <c r="K35" s="537"/>
      <c r="L35" s="537"/>
      <c r="M35" s="537"/>
      <c r="N35" s="537"/>
      <c r="O35" s="537"/>
      <c r="P35" s="537"/>
      <c r="Q35" s="537"/>
      <c r="R35" s="537"/>
      <c r="S35" s="537"/>
      <c r="T35" s="490">
        <f t="shared" si="8"/>
        <v>0</v>
      </c>
    </row>
    <row r="36" spans="1:20" ht="13.5">
      <c r="A36" s="869"/>
      <c r="B36" s="870" t="s">
        <v>217</v>
      </c>
      <c r="C36" s="871"/>
      <c r="D36" s="534" t="s">
        <v>218</v>
      </c>
      <c r="E36" s="535"/>
      <c r="F36" s="535"/>
      <c r="G36" s="535"/>
      <c r="H36" s="535"/>
      <c r="I36" s="535"/>
      <c r="J36" s="535"/>
      <c r="K36" s="535"/>
      <c r="L36" s="535"/>
      <c r="M36" s="535"/>
      <c r="N36" s="535"/>
      <c r="O36" s="535"/>
      <c r="P36" s="535"/>
      <c r="Q36" s="535"/>
      <c r="R36" s="535"/>
      <c r="S36" s="535"/>
      <c r="T36" s="487">
        <f t="shared" si="8"/>
        <v>0</v>
      </c>
    </row>
    <row r="37" spans="1:20" ht="13.5">
      <c r="A37" s="872"/>
      <c r="B37" s="488" t="s">
        <v>215</v>
      </c>
      <c r="C37" s="489" t="s">
        <v>216</v>
      </c>
      <c r="D37" s="536"/>
      <c r="E37" s="537"/>
      <c r="F37" s="537"/>
      <c r="G37" s="537"/>
      <c r="H37" s="537"/>
      <c r="I37" s="537"/>
      <c r="J37" s="537"/>
      <c r="K37" s="537"/>
      <c r="L37" s="537"/>
      <c r="M37" s="537"/>
      <c r="N37" s="537"/>
      <c r="O37" s="537"/>
      <c r="P37" s="537"/>
      <c r="Q37" s="537"/>
      <c r="R37" s="537"/>
      <c r="S37" s="537"/>
      <c r="T37" s="490">
        <f t="shared" si="8"/>
        <v>0</v>
      </c>
    </row>
    <row r="38" spans="1:20" ht="13.5">
      <c r="A38" s="869"/>
      <c r="B38" s="870" t="s">
        <v>217</v>
      </c>
      <c r="C38" s="871"/>
      <c r="D38" s="534" t="s">
        <v>218</v>
      </c>
      <c r="E38" s="535"/>
      <c r="F38" s="535"/>
      <c r="G38" s="535"/>
      <c r="H38" s="535"/>
      <c r="I38" s="535"/>
      <c r="J38" s="535"/>
      <c r="K38" s="535"/>
      <c r="L38" s="535"/>
      <c r="M38" s="535"/>
      <c r="N38" s="535"/>
      <c r="O38" s="535"/>
      <c r="P38" s="535"/>
      <c r="Q38" s="535"/>
      <c r="R38" s="535"/>
      <c r="S38" s="535"/>
      <c r="T38" s="487">
        <f t="shared" si="8"/>
        <v>0</v>
      </c>
    </row>
    <row r="39" spans="1:20" ht="13.5">
      <c r="A39" s="872"/>
      <c r="B39" s="488" t="s">
        <v>215</v>
      </c>
      <c r="C39" s="489" t="s">
        <v>216</v>
      </c>
      <c r="D39" s="536"/>
      <c r="E39" s="537"/>
      <c r="F39" s="537"/>
      <c r="G39" s="537"/>
      <c r="H39" s="537"/>
      <c r="I39" s="537"/>
      <c r="J39" s="537"/>
      <c r="K39" s="537"/>
      <c r="L39" s="537"/>
      <c r="M39" s="537"/>
      <c r="N39" s="537"/>
      <c r="O39" s="537"/>
      <c r="P39" s="537"/>
      <c r="Q39" s="537"/>
      <c r="R39" s="537"/>
      <c r="S39" s="537"/>
      <c r="T39" s="490">
        <f t="shared" si="8"/>
        <v>0</v>
      </c>
    </row>
    <row r="40" spans="1:20" ht="13.5">
      <c r="A40" s="869"/>
      <c r="B40" s="870" t="s">
        <v>217</v>
      </c>
      <c r="C40" s="871"/>
      <c r="D40" s="534" t="s">
        <v>218</v>
      </c>
      <c r="E40" s="535"/>
      <c r="F40" s="535"/>
      <c r="G40" s="535"/>
      <c r="H40" s="535"/>
      <c r="I40" s="535"/>
      <c r="J40" s="535"/>
      <c r="K40" s="535"/>
      <c r="L40" s="535"/>
      <c r="M40" s="535"/>
      <c r="N40" s="535"/>
      <c r="O40" s="535"/>
      <c r="P40" s="535"/>
      <c r="Q40" s="535"/>
      <c r="R40" s="535"/>
      <c r="S40" s="535"/>
      <c r="T40" s="487">
        <f t="shared" si="8"/>
        <v>0</v>
      </c>
    </row>
    <row r="41" spans="1:20" ht="13.5">
      <c r="A41" s="872"/>
      <c r="B41" s="488" t="s">
        <v>215</v>
      </c>
      <c r="C41" s="489" t="s">
        <v>216</v>
      </c>
      <c r="D41" s="536"/>
      <c r="E41" s="537"/>
      <c r="F41" s="537"/>
      <c r="G41" s="537"/>
      <c r="H41" s="537"/>
      <c r="I41" s="537"/>
      <c r="J41" s="537"/>
      <c r="K41" s="537"/>
      <c r="L41" s="537"/>
      <c r="M41" s="537"/>
      <c r="N41" s="537"/>
      <c r="O41" s="537"/>
      <c r="P41" s="537"/>
      <c r="Q41" s="537"/>
      <c r="R41" s="537"/>
      <c r="S41" s="537"/>
      <c r="T41" s="490">
        <f t="shared" si="8"/>
        <v>0</v>
      </c>
    </row>
    <row r="42" spans="1:20" ht="13.5">
      <c r="A42" s="869"/>
      <c r="B42" s="870" t="s">
        <v>217</v>
      </c>
      <c r="C42" s="871"/>
      <c r="D42" s="534" t="s">
        <v>218</v>
      </c>
      <c r="E42" s="535"/>
      <c r="F42" s="535"/>
      <c r="G42" s="535"/>
      <c r="H42" s="535"/>
      <c r="I42" s="535"/>
      <c r="J42" s="535"/>
      <c r="K42" s="535"/>
      <c r="L42" s="535"/>
      <c r="M42" s="535"/>
      <c r="N42" s="535"/>
      <c r="O42" s="535"/>
      <c r="P42" s="535"/>
      <c r="Q42" s="535"/>
      <c r="R42" s="535"/>
      <c r="S42" s="535"/>
      <c r="T42" s="487">
        <f t="shared" si="8"/>
        <v>0</v>
      </c>
    </row>
    <row r="43" spans="1:20" ht="13.5">
      <c r="A43" s="872"/>
      <c r="B43" s="488" t="s">
        <v>215</v>
      </c>
      <c r="C43" s="489" t="s">
        <v>216</v>
      </c>
      <c r="D43" s="536"/>
      <c r="E43" s="537"/>
      <c r="F43" s="537"/>
      <c r="G43" s="537"/>
      <c r="H43" s="537"/>
      <c r="I43" s="537"/>
      <c r="J43" s="537"/>
      <c r="K43" s="537"/>
      <c r="L43" s="537"/>
      <c r="M43" s="537"/>
      <c r="N43" s="537"/>
      <c r="O43" s="537"/>
      <c r="P43" s="537"/>
      <c r="Q43" s="537"/>
      <c r="R43" s="537"/>
      <c r="S43" s="537"/>
      <c r="T43" s="490">
        <f t="shared" si="8"/>
        <v>0</v>
      </c>
    </row>
    <row r="44" spans="1:20" ht="13.5">
      <c r="A44" s="869"/>
      <c r="B44" s="870" t="s">
        <v>217</v>
      </c>
      <c r="C44" s="871"/>
      <c r="D44" s="534" t="s">
        <v>218</v>
      </c>
      <c r="E44" s="535"/>
      <c r="F44" s="535"/>
      <c r="G44" s="535"/>
      <c r="H44" s="535"/>
      <c r="I44" s="535"/>
      <c r="J44" s="535"/>
      <c r="K44" s="535"/>
      <c r="L44" s="535"/>
      <c r="M44" s="535"/>
      <c r="N44" s="535"/>
      <c r="O44" s="535"/>
      <c r="P44" s="535"/>
      <c r="Q44" s="535"/>
      <c r="R44" s="535"/>
      <c r="S44" s="535"/>
      <c r="T44" s="487">
        <f t="shared" si="8"/>
        <v>0</v>
      </c>
    </row>
    <row r="45" spans="1:20" ht="13.5">
      <c r="A45" s="872"/>
      <c r="B45" s="488" t="s">
        <v>215</v>
      </c>
      <c r="C45" s="489" t="s">
        <v>216</v>
      </c>
      <c r="D45" s="536"/>
      <c r="E45" s="537"/>
      <c r="F45" s="537"/>
      <c r="G45" s="537"/>
      <c r="H45" s="537"/>
      <c r="I45" s="537"/>
      <c r="J45" s="537"/>
      <c r="K45" s="537"/>
      <c r="L45" s="537"/>
      <c r="M45" s="537"/>
      <c r="N45" s="537"/>
      <c r="O45" s="537"/>
      <c r="P45" s="537"/>
      <c r="Q45" s="537"/>
      <c r="R45" s="537"/>
      <c r="S45" s="537"/>
      <c r="T45" s="490">
        <f t="shared" si="8"/>
        <v>0</v>
      </c>
    </row>
    <row r="46" spans="1:20" ht="13.5">
      <c r="A46" s="869"/>
      <c r="B46" s="870" t="s">
        <v>217</v>
      </c>
      <c r="C46" s="871"/>
      <c r="D46" s="534" t="s">
        <v>218</v>
      </c>
      <c r="E46" s="535"/>
      <c r="F46" s="535"/>
      <c r="G46" s="535"/>
      <c r="H46" s="535"/>
      <c r="I46" s="535"/>
      <c r="J46" s="535"/>
      <c r="K46" s="535"/>
      <c r="L46" s="535"/>
      <c r="M46" s="535"/>
      <c r="N46" s="535"/>
      <c r="O46" s="535"/>
      <c r="P46" s="535"/>
      <c r="Q46" s="535"/>
      <c r="R46" s="535"/>
      <c r="S46" s="535"/>
      <c r="T46" s="487">
        <f t="shared" si="8"/>
        <v>0</v>
      </c>
    </row>
    <row r="47" spans="1:20" ht="13.5">
      <c r="A47" s="872"/>
      <c r="B47" s="488" t="s">
        <v>215</v>
      </c>
      <c r="C47" s="489" t="s">
        <v>216</v>
      </c>
      <c r="D47" s="536"/>
      <c r="E47" s="537"/>
      <c r="F47" s="537"/>
      <c r="G47" s="537"/>
      <c r="H47" s="537"/>
      <c r="I47" s="537"/>
      <c r="J47" s="537"/>
      <c r="K47" s="537"/>
      <c r="L47" s="537"/>
      <c r="M47" s="537"/>
      <c r="N47" s="537"/>
      <c r="O47" s="537"/>
      <c r="P47" s="537"/>
      <c r="Q47" s="537"/>
      <c r="R47" s="537"/>
      <c r="S47" s="537"/>
      <c r="T47" s="490">
        <f t="shared" si="8"/>
        <v>0</v>
      </c>
    </row>
    <row r="48" spans="1:20" ht="13.5">
      <c r="A48" s="869"/>
      <c r="B48" s="870" t="s">
        <v>217</v>
      </c>
      <c r="C48" s="871"/>
      <c r="D48" s="534" t="s">
        <v>218</v>
      </c>
      <c r="E48" s="535"/>
      <c r="F48" s="535"/>
      <c r="G48" s="535"/>
      <c r="H48" s="535"/>
      <c r="I48" s="535"/>
      <c r="J48" s="535"/>
      <c r="K48" s="535"/>
      <c r="L48" s="535"/>
      <c r="M48" s="535"/>
      <c r="N48" s="535"/>
      <c r="O48" s="535"/>
      <c r="P48" s="535"/>
      <c r="Q48" s="535"/>
      <c r="R48" s="535"/>
      <c r="S48" s="535"/>
      <c r="T48" s="487">
        <f t="shared" si="8"/>
        <v>0</v>
      </c>
    </row>
    <row r="49" spans="1:20" ht="13.5">
      <c r="A49" s="872"/>
      <c r="B49" s="488" t="s">
        <v>215</v>
      </c>
      <c r="C49" s="489" t="s">
        <v>216</v>
      </c>
      <c r="D49" s="536"/>
      <c r="E49" s="537"/>
      <c r="F49" s="537"/>
      <c r="G49" s="537"/>
      <c r="H49" s="537"/>
      <c r="I49" s="537"/>
      <c r="J49" s="537"/>
      <c r="K49" s="537"/>
      <c r="L49" s="537"/>
      <c r="M49" s="537"/>
      <c r="N49" s="537"/>
      <c r="O49" s="537"/>
      <c r="P49" s="537"/>
      <c r="Q49" s="537"/>
      <c r="R49" s="537"/>
      <c r="S49" s="537"/>
      <c r="T49" s="490">
        <f t="shared" si="8"/>
        <v>0</v>
      </c>
    </row>
    <row r="50" spans="1:20" ht="14.25" thickBot="1">
      <c r="A50" s="868"/>
      <c r="B50" s="870" t="s">
        <v>217</v>
      </c>
      <c r="C50" s="871"/>
      <c r="D50" s="534" t="s">
        <v>218</v>
      </c>
      <c r="E50" s="538"/>
      <c r="F50" s="538"/>
      <c r="G50" s="538"/>
      <c r="H50" s="538"/>
      <c r="I50" s="538"/>
      <c r="J50" s="538"/>
      <c r="K50" s="538"/>
      <c r="L50" s="538"/>
      <c r="M50" s="538"/>
      <c r="N50" s="538"/>
      <c r="O50" s="538"/>
      <c r="P50" s="538"/>
      <c r="Q50" s="538"/>
      <c r="R50" s="538"/>
      <c r="S50" s="538"/>
      <c r="T50" s="491">
        <f t="shared" si="8"/>
        <v>0</v>
      </c>
    </row>
    <row r="51" spans="1:20" ht="14.25" thickTop="1">
      <c r="A51" s="873" t="s">
        <v>219</v>
      </c>
      <c r="B51" s="874"/>
      <c r="C51" s="874"/>
      <c r="D51" s="492"/>
      <c r="E51" s="493">
        <f t="shared" ref="E51:S51" si="9">SUM(E50,E48,E46,E44,E42,E40,E38,E36,E34,E32,E30,E28,E26,E24,E22,E20,E18,E16,E14,E12,E10,E8,E6)</f>
        <v>0</v>
      </c>
      <c r="F51" s="493">
        <f t="shared" si="9"/>
        <v>0</v>
      </c>
      <c r="G51" s="493">
        <f t="shared" si="9"/>
        <v>0</v>
      </c>
      <c r="H51" s="493">
        <f t="shared" si="9"/>
        <v>0</v>
      </c>
      <c r="I51" s="493">
        <f t="shared" si="9"/>
        <v>0</v>
      </c>
      <c r="J51" s="493">
        <f t="shared" si="9"/>
        <v>0</v>
      </c>
      <c r="K51" s="493">
        <f t="shared" si="9"/>
        <v>0</v>
      </c>
      <c r="L51" s="493">
        <f t="shared" si="9"/>
        <v>0</v>
      </c>
      <c r="M51" s="493">
        <f t="shared" si="9"/>
        <v>0</v>
      </c>
      <c r="N51" s="493"/>
      <c r="O51" s="493"/>
      <c r="P51" s="493"/>
      <c r="Q51" s="493"/>
      <c r="R51" s="493"/>
      <c r="S51" s="493">
        <f t="shared" si="9"/>
        <v>0</v>
      </c>
      <c r="T51" s="494">
        <f t="shared" si="8"/>
        <v>0</v>
      </c>
    </row>
    <row r="52" spans="1:20" ht="14.25" thickBot="1">
      <c r="A52" s="875"/>
      <c r="B52" s="876"/>
      <c r="C52" s="876"/>
      <c r="D52" s="495"/>
      <c r="E52" s="539"/>
      <c r="F52" s="539"/>
      <c r="G52" s="539"/>
      <c r="H52" s="539"/>
      <c r="I52" s="539"/>
      <c r="J52" s="539"/>
      <c r="K52" s="539"/>
      <c r="L52" s="539"/>
      <c r="M52" s="539"/>
      <c r="N52" s="539"/>
      <c r="O52" s="539"/>
      <c r="P52" s="539"/>
      <c r="Q52" s="539"/>
      <c r="R52" s="539"/>
      <c r="S52" s="539"/>
      <c r="T52" s="496">
        <f t="shared" si="8"/>
        <v>0</v>
      </c>
    </row>
    <row r="53" spans="1:20" ht="13.5">
      <c r="A53" s="144"/>
    </row>
    <row r="54" spans="1:20" ht="13.5">
      <c r="A54" s="143" t="s">
        <v>220</v>
      </c>
    </row>
    <row r="55" spans="1:20" s="11" customFormat="1" ht="13.5">
      <c r="A55" s="144" t="s">
        <v>104</v>
      </c>
    </row>
    <row r="56" spans="1:20" ht="13.5"/>
    <row r="57" spans="1:20" ht="13.5"/>
    <row r="58" spans="1:20" ht="13.5"/>
    <row r="59" spans="1:20" ht="13.5"/>
    <row r="60" spans="1:20" ht="13.5"/>
    <row r="61" spans="1:20" ht="13.5"/>
  </sheetData>
  <protectedRanges>
    <protectedRange sqref="A56:IQ61" name="範囲3"/>
    <protectedRange sqref="A5:S50" name="範囲1"/>
  </protectedRanges>
  <mergeCells count="51">
    <mergeCell ref="A49:A50"/>
    <mergeCell ref="B50:C50"/>
    <mergeCell ref="A51:C52"/>
    <mergeCell ref="A43:A44"/>
    <mergeCell ref="B44:C44"/>
    <mergeCell ref="A45:A46"/>
    <mergeCell ref="B46:C46"/>
    <mergeCell ref="A47:A48"/>
    <mergeCell ref="B48:C48"/>
    <mergeCell ref="A37:A38"/>
    <mergeCell ref="B38:C38"/>
    <mergeCell ref="A39:A40"/>
    <mergeCell ref="B40:C40"/>
    <mergeCell ref="A41:A42"/>
    <mergeCell ref="B42:C42"/>
    <mergeCell ref="A31:A32"/>
    <mergeCell ref="B32:C32"/>
    <mergeCell ref="A33:A34"/>
    <mergeCell ref="B34:C34"/>
    <mergeCell ref="A35:A36"/>
    <mergeCell ref="B36:C36"/>
    <mergeCell ref="A25:A26"/>
    <mergeCell ref="B26:C26"/>
    <mergeCell ref="A27:A28"/>
    <mergeCell ref="B28:C28"/>
    <mergeCell ref="A29:A30"/>
    <mergeCell ref="B30:C30"/>
    <mergeCell ref="A19:A20"/>
    <mergeCell ref="B20:C20"/>
    <mergeCell ref="A21:A22"/>
    <mergeCell ref="B22:C22"/>
    <mergeCell ref="A23:A24"/>
    <mergeCell ref="B24:C24"/>
    <mergeCell ref="A13:A14"/>
    <mergeCell ref="B14:C14"/>
    <mergeCell ref="A15:A16"/>
    <mergeCell ref="B16:C16"/>
    <mergeCell ref="A17:A18"/>
    <mergeCell ref="B18:C18"/>
    <mergeCell ref="A7:A8"/>
    <mergeCell ref="B8:C8"/>
    <mergeCell ref="A9:A10"/>
    <mergeCell ref="B10:C10"/>
    <mergeCell ref="A11:A12"/>
    <mergeCell ref="B12:C12"/>
    <mergeCell ref="A1:T1"/>
    <mergeCell ref="A3:D4"/>
    <mergeCell ref="E3:S3"/>
    <mergeCell ref="T3:T4"/>
    <mergeCell ref="A5:A6"/>
    <mergeCell ref="B6:C6"/>
  </mergeCells>
  <phoneticPr fontId="3"/>
  <pageMargins left="0.70866141732283472" right="0.70866141732283472" top="0.74803149606299213" bottom="0.74803149606299213" header="0.31496062992125984" footer="0.31496062992125984"/>
  <pageSetup paperSize="8" orientation="landscape" r:id="rId1"/>
  <headerFooter>
    <oddHeader>&amp;R(&amp;A)</oddHeader>
  </headerFooter>
  <ignoredErrors>
    <ignoredError sqref="S51 E51:M51" unlockedFormula="1"/>
  </ignoredErrors>
  <drawing r:id="rId2"/>
</worksheet>
</file>

<file path=xl/worksheets/sheet16.xml><?xml version="1.0" encoding="utf-8"?>
<worksheet xmlns="http://schemas.openxmlformats.org/spreadsheetml/2006/main" xmlns:r="http://schemas.openxmlformats.org/officeDocument/2006/relationships">
  <dimension ref="A1:T54"/>
  <sheetViews>
    <sheetView view="pageBreakPreview" zoomScale="60" zoomScaleNormal="70" workbookViewId="0">
      <selection activeCell="I23" sqref="I23"/>
    </sheetView>
  </sheetViews>
  <sheetFormatPr defaultRowHeight="30" customHeight="1"/>
  <cols>
    <col min="1" max="1" width="16.5" style="497" customWidth="1"/>
    <col min="2" max="2" width="7" style="497" customWidth="1"/>
    <col min="3" max="3" width="5.375" style="497" customWidth="1"/>
    <col min="4" max="4" width="8" style="497" customWidth="1"/>
    <col min="5" max="21" width="9.625" style="482" customWidth="1"/>
    <col min="22" max="22" width="12.625" style="482" customWidth="1"/>
    <col min="23" max="16384" width="9" style="482"/>
  </cols>
  <sheetData>
    <row r="1" spans="1:20" s="87" customFormat="1" ht="21" customHeight="1">
      <c r="A1" s="817" t="s">
        <v>248</v>
      </c>
      <c r="B1" s="817"/>
      <c r="C1" s="817"/>
      <c r="D1" s="817"/>
      <c r="E1" s="817"/>
      <c r="F1" s="817"/>
      <c r="G1" s="817"/>
      <c r="H1" s="817"/>
      <c r="I1" s="817"/>
      <c r="J1" s="817"/>
      <c r="K1" s="817"/>
      <c r="L1" s="817"/>
      <c r="M1" s="817"/>
      <c r="N1" s="817"/>
      <c r="O1" s="817"/>
      <c r="P1" s="817"/>
      <c r="Q1" s="817"/>
      <c r="R1" s="817"/>
      <c r="S1" s="817"/>
      <c r="T1" s="817"/>
    </row>
    <row r="2" spans="1:20" s="87" customFormat="1" ht="17.25" customHeight="1" thickBot="1">
      <c r="A2" s="146"/>
      <c r="B2" s="447"/>
      <c r="C2" s="447"/>
      <c r="D2" s="447"/>
      <c r="T2" s="454"/>
    </row>
    <row r="3" spans="1:20" ht="15.95" customHeight="1">
      <c r="A3" s="879" t="s">
        <v>231</v>
      </c>
      <c r="B3" s="880"/>
      <c r="C3" s="880"/>
      <c r="D3" s="881"/>
      <c r="E3" s="885" t="s">
        <v>222</v>
      </c>
      <c r="F3" s="866"/>
      <c r="G3" s="866"/>
      <c r="H3" s="866"/>
      <c r="I3" s="866"/>
      <c r="J3" s="866"/>
      <c r="K3" s="866"/>
      <c r="L3" s="866"/>
      <c r="M3" s="866"/>
      <c r="N3" s="866"/>
      <c r="O3" s="866"/>
      <c r="P3" s="866"/>
      <c r="Q3" s="866"/>
      <c r="R3" s="866"/>
      <c r="S3" s="866"/>
      <c r="T3" s="768" t="s">
        <v>49</v>
      </c>
    </row>
    <row r="4" spans="1:20" ht="30" customHeight="1" thickBot="1">
      <c r="A4" s="882"/>
      <c r="B4" s="883"/>
      <c r="C4" s="883"/>
      <c r="D4" s="884"/>
      <c r="E4" s="498">
        <v>31</v>
      </c>
      <c r="F4" s="498">
        <f t="shared" ref="F4:H4" si="0">E4+1</f>
        <v>32</v>
      </c>
      <c r="G4" s="498">
        <f t="shared" si="0"/>
        <v>33</v>
      </c>
      <c r="H4" s="498">
        <f t="shared" si="0"/>
        <v>34</v>
      </c>
      <c r="I4" s="498">
        <f>H4+1</f>
        <v>35</v>
      </c>
      <c r="J4" s="498">
        <f t="shared" ref="J4:N4" si="1">I4+1</f>
        <v>36</v>
      </c>
      <c r="K4" s="498">
        <f t="shared" si="1"/>
        <v>37</v>
      </c>
      <c r="L4" s="498">
        <f t="shared" si="1"/>
        <v>38</v>
      </c>
      <c r="M4" s="498">
        <f t="shared" si="1"/>
        <v>39</v>
      </c>
      <c r="N4" s="498">
        <f t="shared" si="1"/>
        <v>40</v>
      </c>
      <c r="O4" s="498">
        <f t="shared" ref="O4" si="2">N4+1</f>
        <v>41</v>
      </c>
      <c r="P4" s="498">
        <f t="shared" ref="P4" si="3">O4+1</f>
        <v>42</v>
      </c>
      <c r="Q4" s="498">
        <f t="shared" ref="Q4" si="4">P4+1</f>
        <v>43</v>
      </c>
      <c r="R4" s="498">
        <f t="shared" ref="R4" si="5">Q4+1</f>
        <v>44</v>
      </c>
      <c r="S4" s="498">
        <f t="shared" ref="S4" si="6">R4+1</f>
        <v>45</v>
      </c>
      <c r="T4" s="886"/>
    </row>
    <row r="5" spans="1:20" ht="15.95" customHeight="1" thickBot="1">
      <c r="A5" s="77" t="s">
        <v>320</v>
      </c>
      <c r="B5" s="632"/>
      <c r="C5" s="632"/>
      <c r="D5" s="514" t="s">
        <v>34</v>
      </c>
      <c r="E5" s="515">
        <f>27006.2+83.7+198.5</f>
        <v>27288.400000000001</v>
      </c>
      <c r="F5" s="515">
        <f t="shared" ref="F5:S5" si="7">27006.2+83.7+198.5</f>
        <v>27288.400000000001</v>
      </c>
      <c r="G5" s="515">
        <f t="shared" si="7"/>
        <v>27288.400000000001</v>
      </c>
      <c r="H5" s="515">
        <f t="shared" si="7"/>
        <v>27288.400000000001</v>
      </c>
      <c r="I5" s="515">
        <f t="shared" si="7"/>
        <v>27288.400000000001</v>
      </c>
      <c r="J5" s="515">
        <f t="shared" si="7"/>
        <v>27288.400000000001</v>
      </c>
      <c r="K5" s="515">
        <f t="shared" si="7"/>
        <v>27288.400000000001</v>
      </c>
      <c r="L5" s="515">
        <f t="shared" si="7"/>
        <v>27288.400000000001</v>
      </c>
      <c r="M5" s="515">
        <f t="shared" si="7"/>
        <v>27288.400000000001</v>
      </c>
      <c r="N5" s="515">
        <f t="shared" si="7"/>
        <v>27288.400000000001</v>
      </c>
      <c r="O5" s="515">
        <f t="shared" si="7"/>
        <v>27288.400000000001</v>
      </c>
      <c r="P5" s="515">
        <f t="shared" si="7"/>
        <v>27288.400000000001</v>
      </c>
      <c r="Q5" s="515">
        <f t="shared" si="7"/>
        <v>27288.400000000001</v>
      </c>
      <c r="R5" s="515">
        <f t="shared" si="7"/>
        <v>27288.400000000001</v>
      </c>
      <c r="S5" s="515">
        <f t="shared" si="7"/>
        <v>27288.400000000001</v>
      </c>
      <c r="T5" s="499">
        <f>SUM(E5:S5)</f>
        <v>409326.00000000012</v>
      </c>
    </row>
    <row r="6" spans="1:20" ht="15.95" customHeight="1">
      <c r="A6" s="868"/>
      <c r="B6" s="500" t="s">
        <v>215</v>
      </c>
      <c r="C6" s="501" t="s">
        <v>216</v>
      </c>
      <c r="D6" s="540"/>
      <c r="E6" s="533"/>
      <c r="F6" s="533"/>
      <c r="G6" s="533"/>
      <c r="H6" s="533"/>
      <c r="I6" s="533"/>
      <c r="J6" s="533"/>
      <c r="K6" s="533"/>
      <c r="L6" s="533"/>
      <c r="M6" s="533"/>
      <c r="N6" s="533"/>
      <c r="O6" s="533"/>
      <c r="P6" s="533"/>
      <c r="Q6" s="533"/>
      <c r="R6" s="533"/>
      <c r="S6" s="533"/>
      <c r="T6" s="486">
        <f>SUM(E6:S6)</f>
        <v>0</v>
      </c>
    </row>
    <row r="7" spans="1:20" ht="15.95" customHeight="1">
      <c r="A7" s="868"/>
      <c r="B7" s="502" t="s">
        <v>223</v>
      </c>
      <c r="C7" s="503" t="s">
        <v>216</v>
      </c>
      <c r="D7" s="541"/>
      <c r="E7" s="542"/>
      <c r="F7" s="542"/>
      <c r="G7" s="542"/>
      <c r="H7" s="542"/>
      <c r="I7" s="542"/>
      <c r="J7" s="542"/>
      <c r="K7" s="542"/>
      <c r="L7" s="542"/>
      <c r="M7" s="542"/>
      <c r="N7" s="542"/>
      <c r="O7" s="542"/>
      <c r="P7" s="542"/>
      <c r="Q7" s="542"/>
      <c r="R7" s="542"/>
      <c r="S7" s="542"/>
      <c r="T7" s="504" t="s">
        <v>224</v>
      </c>
    </row>
    <row r="8" spans="1:20" ht="15.95" customHeight="1">
      <c r="A8" s="869"/>
      <c r="B8" s="877" t="s">
        <v>225</v>
      </c>
      <c r="C8" s="878"/>
      <c r="D8" s="505"/>
      <c r="E8" s="506">
        <f>E6*E7</f>
        <v>0</v>
      </c>
      <c r="F8" s="506">
        <f t="shared" ref="F8:H8" si="8">F6*F7</f>
        <v>0</v>
      </c>
      <c r="G8" s="506">
        <f t="shared" si="8"/>
        <v>0</v>
      </c>
      <c r="H8" s="506">
        <f t="shared" si="8"/>
        <v>0</v>
      </c>
      <c r="I8" s="506">
        <f>I6*I7</f>
        <v>0</v>
      </c>
      <c r="J8" s="506">
        <f>J6*J7</f>
        <v>0</v>
      </c>
      <c r="K8" s="506">
        <f t="shared" ref="K8:N8" si="9">K6*K7</f>
        <v>0</v>
      </c>
      <c r="L8" s="506">
        <f t="shared" si="9"/>
        <v>0</v>
      </c>
      <c r="M8" s="506">
        <f t="shared" si="9"/>
        <v>0</v>
      </c>
      <c r="N8" s="506">
        <f t="shared" si="9"/>
        <v>0</v>
      </c>
      <c r="O8" s="506">
        <f t="shared" ref="O8:S8" si="10">O6*O7</f>
        <v>0</v>
      </c>
      <c r="P8" s="506">
        <f t="shared" si="10"/>
        <v>0</v>
      </c>
      <c r="Q8" s="506">
        <f t="shared" si="10"/>
        <v>0</v>
      </c>
      <c r="R8" s="506">
        <f t="shared" si="10"/>
        <v>0</v>
      </c>
      <c r="S8" s="506">
        <f t="shared" si="10"/>
        <v>0</v>
      </c>
      <c r="T8" s="487">
        <f>SUM(E8:S8)</f>
        <v>0</v>
      </c>
    </row>
    <row r="9" spans="1:20" ht="15.95" customHeight="1">
      <c r="A9" s="872"/>
      <c r="B9" s="507" t="s">
        <v>215</v>
      </c>
      <c r="C9" s="508" t="s">
        <v>216</v>
      </c>
      <c r="D9" s="543"/>
      <c r="E9" s="533"/>
      <c r="F9" s="533"/>
      <c r="G9" s="533"/>
      <c r="H9" s="533"/>
      <c r="I9" s="533"/>
      <c r="J9" s="533"/>
      <c r="K9" s="533"/>
      <c r="L9" s="533"/>
      <c r="M9" s="533"/>
      <c r="N9" s="533"/>
      <c r="O9" s="533"/>
      <c r="P9" s="533"/>
      <c r="Q9" s="533"/>
      <c r="R9" s="533"/>
      <c r="S9" s="533"/>
      <c r="T9" s="490">
        <f>SUM(E9:S9)</f>
        <v>0</v>
      </c>
    </row>
    <row r="10" spans="1:20" ht="15.95" customHeight="1">
      <c r="A10" s="868"/>
      <c r="B10" s="502" t="s">
        <v>223</v>
      </c>
      <c r="C10" s="503" t="s">
        <v>216</v>
      </c>
      <c r="D10" s="541"/>
      <c r="E10" s="542"/>
      <c r="F10" s="542"/>
      <c r="G10" s="542"/>
      <c r="H10" s="542"/>
      <c r="I10" s="542"/>
      <c r="J10" s="542"/>
      <c r="K10" s="542"/>
      <c r="L10" s="542"/>
      <c r="M10" s="542"/>
      <c r="N10" s="542"/>
      <c r="O10" s="542"/>
      <c r="P10" s="542"/>
      <c r="Q10" s="542"/>
      <c r="R10" s="542"/>
      <c r="S10" s="542"/>
      <c r="T10" s="504" t="s">
        <v>224</v>
      </c>
    </row>
    <row r="11" spans="1:20" ht="15.95" customHeight="1">
      <c r="A11" s="869"/>
      <c r="B11" s="877" t="s">
        <v>225</v>
      </c>
      <c r="C11" s="878"/>
      <c r="D11" s="505"/>
      <c r="E11" s="506">
        <f t="shared" ref="E11:N11" si="11">E9*E10</f>
        <v>0</v>
      </c>
      <c r="F11" s="506">
        <f t="shared" si="11"/>
        <v>0</v>
      </c>
      <c r="G11" s="506">
        <f t="shared" si="11"/>
        <v>0</v>
      </c>
      <c r="H11" s="506">
        <f t="shared" si="11"/>
        <v>0</v>
      </c>
      <c r="I11" s="506">
        <f t="shared" si="11"/>
        <v>0</v>
      </c>
      <c r="J11" s="506">
        <f t="shared" si="11"/>
        <v>0</v>
      </c>
      <c r="K11" s="506">
        <f t="shared" si="11"/>
        <v>0</v>
      </c>
      <c r="L11" s="506">
        <f t="shared" si="11"/>
        <v>0</v>
      </c>
      <c r="M11" s="506">
        <f t="shared" si="11"/>
        <v>0</v>
      </c>
      <c r="N11" s="506">
        <f t="shared" si="11"/>
        <v>0</v>
      </c>
      <c r="O11" s="506">
        <f t="shared" ref="O11:S11" si="12">O9*O10</f>
        <v>0</v>
      </c>
      <c r="P11" s="506">
        <f t="shared" si="12"/>
        <v>0</v>
      </c>
      <c r="Q11" s="506">
        <f t="shared" si="12"/>
        <v>0</v>
      </c>
      <c r="R11" s="506">
        <f t="shared" si="12"/>
        <v>0</v>
      </c>
      <c r="S11" s="506">
        <f t="shared" si="12"/>
        <v>0</v>
      </c>
      <c r="T11" s="487">
        <f>SUM(E11:S11)</f>
        <v>0</v>
      </c>
    </row>
    <row r="12" spans="1:20" ht="15.95" customHeight="1">
      <c r="A12" s="872"/>
      <c r="B12" s="507" t="s">
        <v>215</v>
      </c>
      <c r="C12" s="508" t="s">
        <v>216</v>
      </c>
      <c r="D12" s="543"/>
      <c r="E12" s="533"/>
      <c r="F12" s="533"/>
      <c r="G12" s="533"/>
      <c r="H12" s="533"/>
      <c r="I12" s="533"/>
      <c r="J12" s="533"/>
      <c r="K12" s="533"/>
      <c r="L12" s="533"/>
      <c r="M12" s="533"/>
      <c r="N12" s="533"/>
      <c r="O12" s="533"/>
      <c r="P12" s="533"/>
      <c r="Q12" s="533"/>
      <c r="R12" s="533"/>
      <c r="S12" s="533"/>
      <c r="T12" s="490">
        <f>SUM(E12:S12)</f>
        <v>0</v>
      </c>
    </row>
    <row r="13" spans="1:20" ht="15.95" customHeight="1">
      <c r="A13" s="868"/>
      <c r="B13" s="502" t="s">
        <v>223</v>
      </c>
      <c r="C13" s="503" t="s">
        <v>216</v>
      </c>
      <c r="D13" s="541"/>
      <c r="E13" s="542"/>
      <c r="F13" s="542"/>
      <c r="G13" s="542"/>
      <c r="H13" s="542"/>
      <c r="I13" s="542"/>
      <c r="J13" s="542"/>
      <c r="K13" s="542"/>
      <c r="L13" s="542"/>
      <c r="M13" s="542"/>
      <c r="N13" s="542"/>
      <c r="O13" s="542"/>
      <c r="P13" s="542"/>
      <c r="Q13" s="542"/>
      <c r="R13" s="542"/>
      <c r="S13" s="542"/>
      <c r="T13" s="504" t="s">
        <v>224</v>
      </c>
    </row>
    <row r="14" spans="1:20" ht="15.95" customHeight="1">
      <c r="A14" s="869"/>
      <c r="B14" s="877" t="s">
        <v>225</v>
      </c>
      <c r="C14" s="878"/>
      <c r="D14" s="505"/>
      <c r="E14" s="506">
        <f t="shared" ref="E14:N14" si="13">E12*E13</f>
        <v>0</v>
      </c>
      <c r="F14" s="506">
        <f t="shared" si="13"/>
        <v>0</v>
      </c>
      <c r="G14" s="506">
        <f t="shared" si="13"/>
        <v>0</v>
      </c>
      <c r="H14" s="506">
        <f t="shared" si="13"/>
        <v>0</v>
      </c>
      <c r="I14" s="506">
        <f t="shared" si="13"/>
        <v>0</v>
      </c>
      <c r="J14" s="506">
        <f t="shared" si="13"/>
        <v>0</v>
      </c>
      <c r="K14" s="506">
        <f t="shared" si="13"/>
        <v>0</v>
      </c>
      <c r="L14" s="506">
        <f t="shared" si="13"/>
        <v>0</v>
      </c>
      <c r="M14" s="506">
        <f t="shared" si="13"/>
        <v>0</v>
      </c>
      <c r="N14" s="506">
        <f t="shared" si="13"/>
        <v>0</v>
      </c>
      <c r="O14" s="506">
        <f t="shared" ref="O14:S14" si="14">O12*O13</f>
        <v>0</v>
      </c>
      <c r="P14" s="506">
        <f t="shared" si="14"/>
        <v>0</v>
      </c>
      <c r="Q14" s="506">
        <f t="shared" si="14"/>
        <v>0</v>
      </c>
      <c r="R14" s="506">
        <f t="shared" si="14"/>
        <v>0</v>
      </c>
      <c r="S14" s="506">
        <f t="shared" si="14"/>
        <v>0</v>
      </c>
      <c r="T14" s="487">
        <f>SUM(E14:S14)</f>
        <v>0</v>
      </c>
    </row>
    <row r="15" spans="1:20" ht="15.95" customHeight="1">
      <c r="A15" s="872"/>
      <c r="B15" s="507" t="s">
        <v>215</v>
      </c>
      <c r="C15" s="508" t="s">
        <v>216</v>
      </c>
      <c r="D15" s="543"/>
      <c r="E15" s="533"/>
      <c r="F15" s="533"/>
      <c r="G15" s="533"/>
      <c r="H15" s="533"/>
      <c r="I15" s="533"/>
      <c r="J15" s="533"/>
      <c r="K15" s="533"/>
      <c r="L15" s="533"/>
      <c r="M15" s="533"/>
      <c r="N15" s="533"/>
      <c r="O15" s="533"/>
      <c r="P15" s="533"/>
      <c r="Q15" s="533"/>
      <c r="R15" s="533"/>
      <c r="S15" s="533"/>
      <c r="T15" s="490">
        <f>SUM(E15:S15)</f>
        <v>0</v>
      </c>
    </row>
    <row r="16" spans="1:20" ht="15.95" customHeight="1">
      <c r="A16" s="868"/>
      <c r="B16" s="502" t="s">
        <v>223</v>
      </c>
      <c r="C16" s="503" t="s">
        <v>216</v>
      </c>
      <c r="D16" s="541"/>
      <c r="E16" s="542"/>
      <c r="F16" s="542"/>
      <c r="G16" s="542"/>
      <c r="H16" s="542"/>
      <c r="I16" s="542"/>
      <c r="J16" s="542"/>
      <c r="K16" s="542"/>
      <c r="L16" s="542"/>
      <c r="M16" s="542"/>
      <c r="N16" s="542"/>
      <c r="O16" s="542"/>
      <c r="P16" s="542"/>
      <c r="Q16" s="542"/>
      <c r="R16" s="542"/>
      <c r="S16" s="542"/>
      <c r="T16" s="504" t="s">
        <v>224</v>
      </c>
    </row>
    <row r="17" spans="1:20" ht="15.95" customHeight="1">
      <c r="A17" s="869"/>
      <c r="B17" s="877" t="s">
        <v>225</v>
      </c>
      <c r="C17" s="878"/>
      <c r="D17" s="505"/>
      <c r="E17" s="506">
        <f t="shared" ref="E17:N17" si="15">E15*E16</f>
        <v>0</v>
      </c>
      <c r="F17" s="506">
        <f t="shared" si="15"/>
        <v>0</v>
      </c>
      <c r="G17" s="506">
        <f t="shared" si="15"/>
        <v>0</v>
      </c>
      <c r="H17" s="506">
        <f t="shared" si="15"/>
        <v>0</v>
      </c>
      <c r="I17" s="506">
        <f t="shared" si="15"/>
        <v>0</v>
      </c>
      <c r="J17" s="506">
        <f t="shared" si="15"/>
        <v>0</v>
      </c>
      <c r="K17" s="506">
        <f t="shared" si="15"/>
        <v>0</v>
      </c>
      <c r="L17" s="506">
        <f t="shared" si="15"/>
        <v>0</v>
      </c>
      <c r="M17" s="506">
        <f t="shared" si="15"/>
        <v>0</v>
      </c>
      <c r="N17" s="506">
        <f t="shared" si="15"/>
        <v>0</v>
      </c>
      <c r="O17" s="506">
        <f t="shared" ref="O17:S17" si="16">O15*O16</f>
        <v>0</v>
      </c>
      <c r="P17" s="506">
        <f t="shared" si="16"/>
        <v>0</v>
      </c>
      <c r="Q17" s="506">
        <f t="shared" si="16"/>
        <v>0</v>
      </c>
      <c r="R17" s="506">
        <f t="shared" si="16"/>
        <v>0</v>
      </c>
      <c r="S17" s="506">
        <f t="shared" si="16"/>
        <v>0</v>
      </c>
      <c r="T17" s="487">
        <f>SUM(E17:S17)</f>
        <v>0</v>
      </c>
    </row>
    <row r="18" spans="1:20" ht="15.95" customHeight="1">
      <c r="A18" s="872"/>
      <c r="B18" s="507" t="s">
        <v>215</v>
      </c>
      <c r="C18" s="508" t="s">
        <v>216</v>
      </c>
      <c r="D18" s="543"/>
      <c r="E18" s="533"/>
      <c r="F18" s="533"/>
      <c r="G18" s="533"/>
      <c r="H18" s="533"/>
      <c r="I18" s="533"/>
      <c r="J18" s="533"/>
      <c r="K18" s="533"/>
      <c r="L18" s="533"/>
      <c r="M18" s="533"/>
      <c r="N18" s="533"/>
      <c r="O18" s="533"/>
      <c r="P18" s="533"/>
      <c r="Q18" s="533"/>
      <c r="R18" s="533"/>
      <c r="S18" s="533"/>
      <c r="T18" s="490">
        <f>SUM(E18:S18)</f>
        <v>0</v>
      </c>
    </row>
    <row r="19" spans="1:20" ht="15.95" customHeight="1">
      <c r="A19" s="868"/>
      <c r="B19" s="502" t="s">
        <v>223</v>
      </c>
      <c r="C19" s="503" t="s">
        <v>216</v>
      </c>
      <c r="D19" s="541"/>
      <c r="E19" s="542"/>
      <c r="F19" s="542"/>
      <c r="G19" s="542"/>
      <c r="H19" s="542"/>
      <c r="I19" s="542"/>
      <c r="J19" s="542"/>
      <c r="K19" s="542"/>
      <c r="L19" s="542"/>
      <c r="M19" s="542"/>
      <c r="N19" s="542"/>
      <c r="O19" s="542"/>
      <c r="P19" s="542"/>
      <c r="Q19" s="542"/>
      <c r="R19" s="542"/>
      <c r="S19" s="542"/>
      <c r="T19" s="504" t="s">
        <v>224</v>
      </c>
    </row>
    <row r="20" spans="1:20" ht="15.95" customHeight="1">
      <c r="A20" s="869"/>
      <c r="B20" s="877" t="s">
        <v>225</v>
      </c>
      <c r="C20" s="878"/>
      <c r="D20" s="505"/>
      <c r="E20" s="506">
        <f t="shared" ref="E20:N20" si="17">E18*E19</f>
        <v>0</v>
      </c>
      <c r="F20" s="506">
        <f t="shared" si="17"/>
        <v>0</v>
      </c>
      <c r="G20" s="506">
        <f t="shared" si="17"/>
        <v>0</v>
      </c>
      <c r="H20" s="506">
        <f t="shared" si="17"/>
        <v>0</v>
      </c>
      <c r="I20" s="506">
        <f t="shared" si="17"/>
        <v>0</v>
      </c>
      <c r="J20" s="506">
        <f t="shared" si="17"/>
        <v>0</v>
      </c>
      <c r="K20" s="506">
        <f t="shared" si="17"/>
        <v>0</v>
      </c>
      <c r="L20" s="506">
        <f t="shared" si="17"/>
        <v>0</v>
      </c>
      <c r="M20" s="506">
        <f t="shared" si="17"/>
        <v>0</v>
      </c>
      <c r="N20" s="506">
        <f t="shared" si="17"/>
        <v>0</v>
      </c>
      <c r="O20" s="506">
        <f t="shared" ref="O20:S20" si="18">O18*O19</f>
        <v>0</v>
      </c>
      <c r="P20" s="506">
        <f t="shared" si="18"/>
        <v>0</v>
      </c>
      <c r="Q20" s="506">
        <f t="shared" si="18"/>
        <v>0</v>
      </c>
      <c r="R20" s="506">
        <f t="shared" si="18"/>
        <v>0</v>
      </c>
      <c r="S20" s="506">
        <f t="shared" si="18"/>
        <v>0</v>
      </c>
      <c r="T20" s="487">
        <f>SUM(E20:S20)</f>
        <v>0</v>
      </c>
    </row>
    <row r="21" spans="1:20" ht="15.95" customHeight="1">
      <c r="A21" s="872"/>
      <c r="B21" s="507" t="s">
        <v>215</v>
      </c>
      <c r="C21" s="508" t="s">
        <v>216</v>
      </c>
      <c r="D21" s="543"/>
      <c r="E21" s="533"/>
      <c r="F21" s="533"/>
      <c r="G21" s="533"/>
      <c r="H21" s="533"/>
      <c r="I21" s="533"/>
      <c r="J21" s="533"/>
      <c r="K21" s="533"/>
      <c r="L21" s="533"/>
      <c r="M21" s="533"/>
      <c r="N21" s="533"/>
      <c r="O21" s="533"/>
      <c r="P21" s="533"/>
      <c r="Q21" s="533"/>
      <c r="R21" s="533"/>
      <c r="S21" s="533"/>
      <c r="T21" s="490">
        <f>SUM(E21:S21)</f>
        <v>0</v>
      </c>
    </row>
    <row r="22" spans="1:20" ht="15.95" customHeight="1">
      <c r="A22" s="868"/>
      <c r="B22" s="502" t="s">
        <v>223</v>
      </c>
      <c r="C22" s="503" t="s">
        <v>216</v>
      </c>
      <c r="D22" s="541"/>
      <c r="E22" s="542"/>
      <c r="F22" s="542"/>
      <c r="G22" s="542"/>
      <c r="H22" s="542"/>
      <c r="I22" s="542"/>
      <c r="J22" s="542"/>
      <c r="K22" s="542"/>
      <c r="L22" s="542"/>
      <c r="M22" s="542"/>
      <c r="N22" s="542"/>
      <c r="O22" s="542"/>
      <c r="P22" s="542"/>
      <c r="Q22" s="542"/>
      <c r="R22" s="542"/>
      <c r="S22" s="542"/>
      <c r="T22" s="504" t="s">
        <v>224</v>
      </c>
    </row>
    <row r="23" spans="1:20" ht="15.95" customHeight="1">
      <c r="A23" s="869"/>
      <c r="B23" s="877" t="s">
        <v>225</v>
      </c>
      <c r="C23" s="878"/>
      <c r="D23" s="505"/>
      <c r="E23" s="506">
        <f t="shared" ref="E23:N23" si="19">E21*E22</f>
        <v>0</v>
      </c>
      <c r="F23" s="506">
        <f t="shared" si="19"/>
        <v>0</v>
      </c>
      <c r="G23" s="506">
        <f t="shared" si="19"/>
        <v>0</v>
      </c>
      <c r="H23" s="506">
        <f t="shared" si="19"/>
        <v>0</v>
      </c>
      <c r="I23" s="506">
        <f t="shared" si="19"/>
        <v>0</v>
      </c>
      <c r="J23" s="506">
        <f t="shared" si="19"/>
        <v>0</v>
      </c>
      <c r="K23" s="506">
        <f t="shared" si="19"/>
        <v>0</v>
      </c>
      <c r="L23" s="506">
        <f t="shared" si="19"/>
        <v>0</v>
      </c>
      <c r="M23" s="506">
        <f t="shared" si="19"/>
        <v>0</v>
      </c>
      <c r="N23" s="506">
        <f t="shared" si="19"/>
        <v>0</v>
      </c>
      <c r="O23" s="506">
        <f t="shared" ref="O23:S23" si="20">O21*O22</f>
        <v>0</v>
      </c>
      <c r="P23" s="506">
        <f t="shared" si="20"/>
        <v>0</v>
      </c>
      <c r="Q23" s="506">
        <f t="shared" si="20"/>
        <v>0</v>
      </c>
      <c r="R23" s="506">
        <f t="shared" si="20"/>
        <v>0</v>
      </c>
      <c r="S23" s="506">
        <f t="shared" si="20"/>
        <v>0</v>
      </c>
      <c r="T23" s="487">
        <f>SUM(E23:S23)</f>
        <v>0</v>
      </c>
    </row>
    <row r="24" spans="1:20" ht="15.95" customHeight="1">
      <c r="A24" s="872"/>
      <c r="B24" s="507" t="s">
        <v>215</v>
      </c>
      <c r="C24" s="508" t="s">
        <v>216</v>
      </c>
      <c r="D24" s="543"/>
      <c r="E24" s="533"/>
      <c r="F24" s="533"/>
      <c r="G24" s="533"/>
      <c r="H24" s="533"/>
      <c r="I24" s="533"/>
      <c r="J24" s="533"/>
      <c r="K24" s="533"/>
      <c r="L24" s="533"/>
      <c r="M24" s="533"/>
      <c r="N24" s="533"/>
      <c r="O24" s="533"/>
      <c r="P24" s="533"/>
      <c r="Q24" s="533"/>
      <c r="R24" s="533"/>
      <c r="S24" s="533"/>
      <c r="T24" s="490">
        <f>SUM(E24:S24)</f>
        <v>0</v>
      </c>
    </row>
    <row r="25" spans="1:20" ht="15.95" customHeight="1">
      <c r="A25" s="868"/>
      <c r="B25" s="502" t="s">
        <v>223</v>
      </c>
      <c r="C25" s="503" t="s">
        <v>216</v>
      </c>
      <c r="D25" s="541"/>
      <c r="E25" s="542"/>
      <c r="F25" s="542"/>
      <c r="G25" s="542"/>
      <c r="H25" s="542"/>
      <c r="I25" s="542"/>
      <c r="J25" s="542"/>
      <c r="K25" s="542"/>
      <c r="L25" s="542"/>
      <c r="M25" s="542"/>
      <c r="N25" s="542"/>
      <c r="O25" s="542"/>
      <c r="P25" s="542"/>
      <c r="Q25" s="542"/>
      <c r="R25" s="542"/>
      <c r="S25" s="542"/>
      <c r="T25" s="504" t="s">
        <v>224</v>
      </c>
    </row>
    <row r="26" spans="1:20" ht="15.95" customHeight="1">
      <c r="A26" s="869"/>
      <c r="B26" s="877" t="s">
        <v>225</v>
      </c>
      <c r="C26" s="878"/>
      <c r="D26" s="505"/>
      <c r="E26" s="506">
        <f t="shared" ref="E26:N26" si="21">E24*E25</f>
        <v>0</v>
      </c>
      <c r="F26" s="506">
        <f t="shared" si="21"/>
        <v>0</v>
      </c>
      <c r="G26" s="506">
        <f t="shared" si="21"/>
        <v>0</v>
      </c>
      <c r="H26" s="506">
        <f t="shared" si="21"/>
        <v>0</v>
      </c>
      <c r="I26" s="506">
        <f t="shared" si="21"/>
        <v>0</v>
      </c>
      <c r="J26" s="506">
        <f t="shared" si="21"/>
        <v>0</v>
      </c>
      <c r="K26" s="506">
        <f t="shared" si="21"/>
        <v>0</v>
      </c>
      <c r="L26" s="506">
        <f t="shared" si="21"/>
        <v>0</v>
      </c>
      <c r="M26" s="506">
        <f t="shared" si="21"/>
        <v>0</v>
      </c>
      <c r="N26" s="506">
        <f t="shared" si="21"/>
        <v>0</v>
      </c>
      <c r="O26" s="506">
        <f t="shared" ref="O26:S26" si="22">O24*O25</f>
        <v>0</v>
      </c>
      <c r="P26" s="506">
        <f t="shared" si="22"/>
        <v>0</v>
      </c>
      <c r="Q26" s="506">
        <f t="shared" si="22"/>
        <v>0</v>
      </c>
      <c r="R26" s="506">
        <f t="shared" si="22"/>
        <v>0</v>
      </c>
      <c r="S26" s="506">
        <f t="shared" si="22"/>
        <v>0</v>
      </c>
      <c r="T26" s="487">
        <f>SUM(E26:S26)</f>
        <v>0</v>
      </c>
    </row>
    <row r="27" spans="1:20" ht="15.95" customHeight="1">
      <c r="A27" s="872"/>
      <c r="B27" s="507" t="s">
        <v>215</v>
      </c>
      <c r="C27" s="508" t="s">
        <v>216</v>
      </c>
      <c r="D27" s="543"/>
      <c r="E27" s="533"/>
      <c r="F27" s="533"/>
      <c r="G27" s="533"/>
      <c r="H27" s="533"/>
      <c r="I27" s="533"/>
      <c r="J27" s="533"/>
      <c r="K27" s="533"/>
      <c r="L27" s="533"/>
      <c r="M27" s="533"/>
      <c r="N27" s="533"/>
      <c r="O27" s="533"/>
      <c r="P27" s="533"/>
      <c r="Q27" s="533"/>
      <c r="R27" s="533"/>
      <c r="S27" s="533"/>
      <c r="T27" s="490">
        <f>SUM(E27:S27)</f>
        <v>0</v>
      </c>
    </row>
    <row r="28" spans="1:20" ht="15.95" customHeight="1">
      <c r="A28" s="868"/>
      <c r="B28" s="502" t="s">
        <v>223</v>
      </c>
      <c r="C28" s="503" t="s">
        <v>216</v>
      </c>
      <c r="D28" s="541"/>
      <c r="E28" s="542"/>
      <c r="F28" s="542"/>
      <c r="G28" s="542"/>
      <c r="H28" s="542"/>
      <c r="I28" s="542"/>
      <c r="J28" s="542"/>
      <c r="K28" s="542"/>
      <c r="L28" s="542"/>
      <c r="M28" s="542"/>
      <c r="N28" s="542"/>
      <c r="O28" s="542"/>
      <c r="P28" s="542"/>
      <c r="Q28" s="542"/>
      <c r="R28" s="542"/>
      <c r="S28" s="542"/>
      <c r="T28" s="504" t="s">
        <v>224</v>
      </c>
    </row>
    <row r="29" spans="1:20" ht="15.95" customHeight="1">
      <c r="A29" s="869"/>
      <c r="B29" s="877" t="s">
        <v>225</v>
      </c>
      <c r="C29" s="878"/>
      <c r="D29" s="505"/>
      <c r="E29" s="506">
        <f t="shared" ref="E29:N29" si="23">E27*E28</f>
        <v>0</v>
      </c>
      <c r="F29" s="506">
        <f t="shared" si="23"/>
        <v>0</v>
      </c>
      <c r="G29" s="506">
        <f t="shared" si="23"/>
        <v>0</v>
      </c>
      <c r="H29" s="506">
        <f t="shared" si="23"/>
        <v>0</v>
      </c>
      <c r="I29" s="506">
        <f t="shared" si="23"/>
        <v>0</v>
      </c>
      <c r="J29" s="506">
        <f t="shared" si="23"/>
        <v>0</v>
      </c>
      <c r="K29" s="506">
        <f t="shared" si="23"/>
        <v>0</v>
      </c>
      <c r="L29" s="506">
        <f t="shared" si="23"/>
        <v>0</v>
      </c>
      <c r="M29" s="506">
        <f t="shared" si="23"/>
        <v>0</v>
      </c>
      <c r="N29" s="506">
        <f t="shared" si="23"/>
        <v>0</v>
      </c>
      <c r="O29" s="506">
        <f t="shared" ref="O29:S29" si="24">O27*O28</f>
        <v>0</v>
      </c>
      <c r="P29" s="506">
        <f t="shared" si="24"/>
        <v>0</v>
      </c>
      <c r="Q29" s="506">
        <f t="shared" si="24"/>
        <v>0</v>
      </c>
      <c r="R29" s="506">
        <f t="shared" si="24"/>
        <v>0</v>
      </c>
      <c r="S29" s="506">
        <f t="shared" si="24"/>
        <v>0</v>
      </c>
      <c r="T29" s="487">
        <f>SUM(E29:S29)</f>
        <v>0</v>
      </c>
    </row>
    <row r="30" spans="1:20" ht="15.95" customHeight="1">
      <c r="A30" s="872"/>
      <c r="B30" s="507" t="s">
        <v>215</v>
      </c>
      <c r="C30" s="508" t="s">
        <v>216</v>
      </c>
      <c r="D30" s="543"/>
      <c r="E30" s="533"/>
      <c r="F30" s="533"/>
      <c r="G30" s="533"/>
      <c r="H30" s="533"/>
      <c r="I30" s="533"/>
      <c r="J30" s="533"/>
      <c r="K30" s="533"/>
      <c r="L30" s="533"/>
      <c r="M30" s="533"/>
      <c r="N30" s="533"/>
      <c r="O30" s="533"/>
      <c r="P30" s="533"/>
      <c r="Q30" s="533"/>
      <c r="R30" s="533"/>
      <c r="S30" s="533"/>
      <c r="T30" s="490">
        <f>SUM(E30:S30)</f>
        <v>0</v>
      </c>
    </row>
    <row r="31" spans="1:20" ht="15.95" customHeight="1">
      <c r="A31" s="868"/>
      <c r="B31" s="502" t="s">
        <v>223</v>
      </c>
      <c r="C31" s="503" t="s">
        <v>216</v>
      </c>
      <c r="D31" s="541"/>
      <c r="E31" s="542"/>
      <c r="F31" s="542"/>
      <c r="G31" s="542"/>
      <c r="H31" s="542"/>
      <c r="I31" s="542"/>
      <c r="J31" s="542"/>
      <c r="K31" s="542"/>
      <c r="L31" s="542"/>
      <c r="M31" s="542"/>
      <c r="N31" s="542"/>
      <c r="O31" s="542"/>
      <c r="P31" s="542"/>
      <c r="Q31" s="542"/>
      <c r="R31" s="542"/>
      <c r="S31" s="542"/>
      <c r="T31" s="504" t="s">
        <v>224</v>
      </c>
    </row>
    <row r="32" spans="1:20" ht="15.95" customHeight="1">
      <c r="A32" s="869"/>
      <c r="B32" s="877" t="s">
        <v>225</v>
      </c>
      <c r="C32" s="878"/>
      <c r="D32" s="505"/>
      <c r="E32" s="506">
        <f t="shared" ref="E32:N32" si="25">E30*E31</f>
        <v>0</v>
      </c>
      <c r="F32" s="506">
        <f t="shared" si="25"/>
        <v>0</v>
      </c>
      <c r="G32" s="506">
        <f t="shared" si="25"/>
        <v>0</v>
      </c>
      <c r="H32" s="506">
        <f t="shared" si="25"/>
        <v>0</v>
      </c>
      <c r="I32" s="506">
        <f t="shared" si="25"/>
        <v>0</v>
      </c>
      <c r="J32" s="506">
        <f t="shared" si="25"/>
        <v>0</v>
      </c>
      <c r="K32" s="506">
        <f t="shared" si="25"/>
        <v>0</v>
      </c>
      <c r="L32" s="506">
        <f t="shared" si="25"/>
        <v>0</v>
      </c>
      <c r="M32" s="506">
        <f t="shared" si="25"/>
        <v>0</v>
      </c>
      <c r="N32" s="506">
        <f t="shared" si="25"/>
        <v>0</v>
      </c>
      <c r="O32" s="506">
        <f t="shared" ref="O32:S32" si="26">O30*O31</f>
        <v>0</v>
      </c>
      <c r="P32" s="506">
        <f t="shared" si="26"/>
        <v>0</v>
      </c>
      <c r="Q32" s="506">
        <f t="shared" si="26"/>
        <v>0</v>
      </c>
      <c r="R32" s="506">
        <f t="shared" si="26"/>
        <v>0</v>
      </c>
      <c r="S32" s="506">
        <f t="shared" si="26"/>
        <v>0</v>
      </c>
      <c r="T32" s="487">
        <f>SUM(E32:S32)</f>
        <v>0</v>
      </c>
    </row>
    <row r="33" spans="1:20" ht="15.95" customHeight="1">
      <c r="A33" s="872"/>
      <c r="B33" s="507" t="s">
        <v>215</v>
      </c>
      <c r="C33" s="508" t="s">
        <v>216</v>
      </c>
      <c r="D33" s="543"/>
      <c r="E33" s="533"/>
      <c r="F33" s="533"/>
      <c r="G33" s="533"/>
      <c r="H33" s="533"/>
      <c r="I33" s="533"/>
      <c r="J33" s="533"/>
      <c r="K33" s="533"/>
      <c r="L33" s="533"/>
      <c r="M33" s="533"/>
      <c r="N33" s="533"/>
      <c r="O33" s="533"/>
      <c r="P33" s="533"/>
      <c r="Q33" s="533"/>
      <c r="R33" s="533"/>
      <c r="S33" s="533"/>
      <c r="T33" s="490">
        <f>SUM(E33:S33)</f>
        <v>0</v>
      </c>
    </row>
    <row r="34" spans="1:20" ht="15.95" customHeight="1">
      <c r="A34" s="868"/>
      <c r="B34" s="502" t="s">
        <v>223</v>
      </c>
      <c r="C34" s="503" t="s">
        <v>216</v>
      </c>
      <c r="D34" s="541"/>
      <c r="E34" s="542"/>
      <c r="F34" s="542"/>
      <c r="G34" s="542"/>
      <c r="H34" s="542"/>
      <c r="I34" s="542"/>
      <c r="J34" s="542"/>
      <c r="K34" s="542"/>
      <c r="L34" s="542"/>
      <c r="M34" s="542"/>
      <c r="N34" s="542"/>
      <c r="O34" s="542"/>
      <c r="P34" s="542"/>
      <c r="Q34" s="542"/>
      <c r="R34" s="542"/>
      <c r="S34" s="542"/>
      <c r="T34" s="504" t="s">
        <v>224</v>
      </c>
    </row>
    <row r="35" spans="1:20" ht="15.95" customHeight="1">
      <c r="A35" s="869"/>
      <c r="B35" s="877" t="s">
        <v>225</v>
      </c>
      <c r="C35" s="878"/>
      <c r="D35" s="505"/>
      <c r="E35" s="506">
        <f t="shared" ref="E35:N35" si="27">E33*E34</f>
        <v>0</v>
      </c>
      <c r="F35" s="506">
        <f t="shared" si="27"/>
        <v>0</v>
      </c>
      <c r="G35" s="506">
        <f t="shared" si="27"/>
        <v>0</v>
      </c>
      <c r="H35" s="506">
        <f t="shared" si="27"/>
        <v>0</v>
      </c>
      <c r="I35" s="506">
        <f t="shared" si="27"/>
        <v>0</v>
      </c>
      <c r="J35" s="506">
        <f t="shared" si="27"/>
        <v>0</v>
      </c>
      <c r="K35" s="506">
        <f t="shared" si="27"/>
        <v>0</v>
      </c>
      <c r="L35" s="506">
        <f t="shared" si="27"/>
        <v>0</v>
      </c>
      <c r="M35" s="506">
        <f t="shared" si="27"/>
        <v>0</v>
      </c>
      <c r="N35" s="506">
        <f t="shared" si="27"/>
        <v>0</v>
      </c>
      <c r="O35" s="506">
        <f t="shared" ref="O35:S35" si="28">O33*O34</f>
        <v>0</v>
      </c>
      <c r="P35" s="506">
        <f t="shared" si="28"/>
        <v>0</v>
      </c>
      <c r="Q35" s="506">
        <f t="shared" si="28"/>
        <v>0</v>
      </c>
      <c r="R35" s="506">
        <f t="shared" si="28"/>
        <v>0</v>
      </c>
      <c r="S35" s="506">
        <f t="shared" si="28"/>
        <v>0</v>
      </c>
      <c r="T35" s="487">
        <f>SUM(E35:S35)</f>
        <v>0</v>
      </c>
    </row>
    <row r="36" spans="1:20" ht="15.95" customHeight="1">
      <c r="A36" s="872"/>
      <c r="B36" s="507" t="s">
        <v>215</v>
      </c>
      <c r="C36" s="508" t="s">
        <v>216</v>
      </c>
      <c r="D36" s="543"/>
      <c r="E36" s="533"/>
      <c r="F36" s="533"/>
      <c r="G36" s="533"/>
      <c r="H36" s="533"/>
      <c r="I36" s="533"/>
      <c r="J36" s="533"/>
      <c r="K36" s="533"/>
      <c r="L36" s="533"/>
      <c r="M36" s="533"/>
      <c r="N36" s="533"/>
      <c r="O36" s="533"/>
      <c r="P36" s="533"/>
      <c r="Q36" s="533"/>
      <c r="R36" s="533"/>
      <c r="S36" s="533"/>
      <c r="T36" s="490">
        <f>SUM(E36:S36)</f>
        <v>0</v>
      </c>
    </row>
    <row r="37" spans="1:20" ht="15.95" customHeight="1">
      <c r="A37" s="868"/>
      <c r="B37" s="502" t="s">
        <v>223</v>
      </c>
      <c r="C37" s="503" t="s">
        <v>216</v>
      </c>
      <c r="D37" s="541"/>
      <c r="E37" s="542"/>
      <c r="F37" s="542"/>
      <c r="G37" s="542"/>
      <c r="H37" s="542"/>
      <c r="I37" s="542"/>
      <c r="J37" s="542"/>
      <c r="K37" s="542"/>
      <c r="L37" s="542"/>
      <c r="M37" s="542"/>
      <c r="N37" s="542"/>
      <c r="O37" s="542"/>
      <c r="P37" s="542"/>
      <c r="Q37" s="542"/>
      <c r="R37" s="542"/>
      <c r="S37" s="542"/>
      <c r="T37" s="504" t="s">
        <v>224</v>
      </c>
    </row>
    <row r="38" spans="1:20" ht="15.95" customHeight="1">
      <c r="A38" s="869"/>
      <c r="B38" s="877" t="s">
        <v>225</v>
      </c>
      <c r="C38" s="878"/>
      <c r="D38" s="505"/>
      <c r="E38" s="506">
        <f t="shared" ref="E38:N38" si="29">E36*E37</f>
        <v>0</v>
      </c>
      <c r="F38" s="506">
        <f t="shared" si="29"/>
        <v>0</v>
      </c>
      <c r="G38" s="506">
        <f t="shared" si="29"/>
        <v>0</v>
      </c>
      <c r="H38" s="506">
        <f t="shared" si="29"/>
        <v>0</v>
      </c>
      <c r="I38" s="506">
        <f t="shared" si="29"/>
        <v>0</v>
      </c>
      <c r="J38" s="506">
        <f t="shared" si="29"/>
        <v>0</v>
      </c>
      <c r="K38" s="506">
        <f t="shared" si="29"/>
        <v>0</v>
      </c>
      <c r="L38" s="506">
        <f t="shared" si="29"/>
        <v>0</v>
      </c>
      <c r="M38" s="506">
        <f t="shared" si="29"/>
        <v>0</v>
      </c>
      <c r="N38" s="506">
        <f t="shared" si="29"/>
        <v>0</v>
      </c>
      <c r="O38" s="506">
        <f t="shared" ref="O38:S38" si="30">O36*O37</f>
        <v>0</v>
      </c>
      <c r="P38" s="506">
        <f t="shared" si="30"/>
        <v>0</v>
      </c>
      <c r="Q38" s="506">
        <f t="shared" si="30"/>
        <v>0</v>
      </c>
      <c r="R38" s="506">
        <f t="shared" si="30"/>
        <v>0</v>
      </c>
      <c r="S38" s="506">
        <f t="shared" si="30"/>
        <v>0</v>
      </c>
      <c r="T38" s="487">
        <f>SUM(E38:S38)</f>
        <v>0</v>
      </c>
    </row>
    <row r="39" spans="1:20" ht="15.95" customHeight="1">
      <c r="A39" s="872"/>
      <c r="B39" s="507" t="s">
        <v>215</v>
      </c>
      <c r="C39" s="508" t="s">
        <v>216</v>
      </c>
      <c r="D39" s="543"/>
      <c r="E39" s="533"/>
      <c r="F39" s="533"/>
      <c r="G39" s="533"/>
      <c r="H39" s="533"/>
      <c r="I39" s="533"/>
      <c r="J39" s="533"/>
      <c r="K39" s="533"/>
      <c r="L39" s="533"/>
      <c r="M39" s="533"/>
      <c r="N39" s="533"/>
      <c r="O39" s="533"/>
      <c r="P39" s="533"/>
      <c r="Q39" s="533"/>
      <c r="R39" s="533"/>
      <c r="S39" s="533"/>
      <c r="T39" s="490">
        <f>SUM(E39:S39)</f>
        <v>0</v>
      </c>
    </row>
    <row r="40" spans="1:20" ht="15.95" customHeight="1">
      <c r="A40" s="868"/>
      <c r="B40" s="502" t="s">
        <v>223</v>
      </c>
      <c r="C40" s="503" t="s">
        <v>216</v>
      </c>
      <c r="D40" s="541"/>
      <c r="E40" s="542"/>
      <c r="F40" s="542"/>
      <c r="G40" s="542"/>
      <c r="H40" s="542"/>
      <c r="I40" s="542"/>
      <c r="J40" s="542"/>
      <c r="K40" s="542"/>
      <c r="L40" s="542"/>
      <c r="M40" s="542"/>
      <c r="N40" s="542"/>
      <c r="O40" s="542"/>
      <c r="P40" s="542"/>
      <c r="Q40" s="542"/>
      <c r="R40" s="542"/>
      <c r="S40" s="542"/>
      <c r="T40" s="504" t="s">
        <v>224</v>
      </c>
    </row>
    <row r="41" spans="1:20" ht="15.95" customHeight="1">
      <c r="A41" s="869"/>
      <c r="B41" s="877" t="s">
        <v>225</v>
      </c>
      <c r="C41" s="878"/>
      <c r="D41" s="505"/>
      <c r="E41" s="506">
        <f t="shared" ref="E41:N41" si="31">E39*E40</f>
        <v>0</v>
      </c>
      <c r="F41" s="506">
        <f t="shared" si="31"/>
        <v>0</v>
      </c>
      <c r="G41" s="506">
        <f t="shared" si="31"/>
        <v>0</v>
      </c>
      <c r="H41" s="506">
        <f t="shared" si="31"/>
        <v>0</v>
      </c>
      <c r="I41" s="506">
        <f t="shared" si="31"/>
        <v>0</v>
      </c>
      <c r="J41" s="506">
        <f t="shared" si="31"/>
        <v>0</v>
      </c>
      <c r="K41" s="506">
        <f t="shared" si="31"/>
        <v>0</v>
      </c>
      <c r="L41" s="506">
        <f t="shared" si="31"/>
        <v>0</v>
      </c>
      <c r="M41" s="506">
        <f t="shared" si="31"/>
        <v>0</v>
      </c>
      <c r="N41" s="506">
        <f t="shared" si="31"/>
        <v>0</v>
      </c>
      <c r="O41" s="506">
        <f t="shared" ref="O41:S41" si="32">O39*O40</f>
        <v>0</v>
      </c>
      <c r="P41" s="506">
        <f t="shared" si="32"/>
        <v>0</v>
      </c>
      <c r="Q41" s="506">
        <f t="shared" si="32"/>
        <v>0</v>
      </c>
      <c r="R41" s="506">
        <f t="shared" si="32"/>
        <v>0</v>
      </c>
      <c r="S41" s="506">
        <f t="shared" si="32"/>
        <v>0</v>
      </c>
      <c r="T41" s="487">
        <f>SUM(E41:S41)</f>
        <v>0</v>
      </c>
    </row>
    <row r="42" spans="1:20" ht="15.95" customHeight="1">
      <c r="A42" s="872"/>
      <c r="B42" s="507" t="s">
        <v>215</v>
      </c>
      <c r="C42" s="508" t="s">
        <v>216</v>
      </c>
      <c r="D42" s="543"/>
      <c r="E42" s="537"/>
      <c r="F42" s="537"/>
      <c r="G42" s="537"/>
      <c r="H42" s="537"/>
      <c r="I42" s="537"/>
      <c r="J42" s="537"/>
      <c r="K42" s="537"/>
      <c r="L42" s="537"/>
      <c r="M42" s="537"/>
      <c r="N42" s="537"/>
      <c r="O42" s="537"/>
      <c r="P42" s="537"/>
      <c r="Q42" s="537"/>
      <c r="R42" s="537"/>
      <c r="S42" s="537"/>
      <c r="T42" s="490">
        <f>SUM(E42:S42)</f>
        <v>0</v>
      </c>
    </row>
    <row r="43" spans="1:20" ht="15.95" customHeight="1">
      <c r="A43" s="868"/>
      <c r="B43" s="502" t="s">
        <v>223</v>
      </c>
      <c r="C43" s="503" t="s">
        <v>216</v>
      </c>
      <c r="D43" s="541"/>
      <c r="E43" s="542"/>
      <c r="F43" s="542"/>
      <c r="G43" s="542"/>
      <c r="H43" s="542"/>
      <c r="I43" s="542"/>
      <c r="J43" s="542"/>
      <c r="K43" s="542"/>
      <c r="L43" s="542"/>
      <c r="M43" s="542"/>
      <c r="N43" s="542"/>
      <c r="O43" s="542"/>
      <c r="P43" s="542"/>
      <c r="Q43" s="542"/>
      <c r="R43" s="542"/>
      <c r="S43" s="542"/>
      <c r="T43" s="504" t="s">
        <v>224</v>
      </c>
    </row>
    <row r="44" spans="1:20" ht="15.95" customHeight="1" thickBot="1">
      <c r="A44" s="868"/>
      <c r="B44" s="889" t="s">
        <v>225</v>
      </c>
      <c r="C44" s="890"/>
      <c r="D44" s="509"/>
      <c r="E44" s="510">
        <f t="shared" ref="E44:N44" si="33">E42*E43</f>
        <v>0</v>
      </c>
      <c r="F44" s="510">
        <f t="shared" si="33"/>
        <v>0</v>
      </c>
      <c r="G44" s="510">
        <f t="shared" si="33"/>
        <v>0</v>
      </c>
      <c r="H44" s="510">
        <f t="shared" si="33"/>
        <v>0</v>
      </c>
      <c r="I44" s="510">
        <f t="shared" si="33"/>
        <v>0</v>
      </c>
      <c r="J44" s="510">
        <f t="shared" si="33"/>
        <v>0</v>
      </c>
      <c r="K44" s="510">
        <f t="shared" si="33"/>
        <v>0</v>
      </c>
      <c r="L44" s="510">
        <f t="shared" si="33"/>
        <v>0</v>
      </c>
      <c r="M44" s="510">
        <f t="shared" si="33"/>
        <v>0</v>
      </c>
      <c r="N44" s="510">
        <f t="shared" si="33"/>
        <v>0</v>
      </c>
      <c r="O44" s="510">
        <f t="shared" ref="O44:R44" si="34">O42*O43</f>
        <v>0</v>
      </c>
      <c r="P44" s="510">
        <f t="shared" si="34"/>
        <v>0</v>
      </c>
      <c r="Q44" s="510">
        <f t="shared" si="34"/>
        <v>0</v>
      </c>
      <c r="R44" s="510">
        <f t="shared" si="34"/>
        <v>0</v>
      </c>
      <c r="S44" s="510">
        <f>S42*S43</f>
        <v>0</v>
      </c>
      <c r="T44" s="491">
        <f>SUM(E44:S44)</f>
        <v>0</v>
      </c>
    </row>
    <row r="45" spans="1:20" ht="15.95" customHeight="1" thickTop="1" thickBot="1">
      <c r="A45" s="887" t="s">
        <v>226</v>
      </c>
      <c r="B45" s="888"/>
      <c r="C45" s="888"/>
      <c r="D45" s="511"/>
      <c r="E45" s="512">
        <f t="shared" ref="E45:N45" si="35">SUM(E8,E11,E14,E17,E20,E23,E26,E29,E32,E35,E38,E41,E44)</f>
        <v>0</v>
      </c>
      <c r="F45" s="512">
        <f t="shared" si="35"/>
        <v>0</v>
      </c>
      <c r="G45" s="512">
        <f t="shared" si="35"/>
        <v>0</v>
      </c>
      <c r="H45" s="512">
        <f t="shared" si="35"/>
        <v>0</v>
      </c>
      <c r="I45" s="512">
        <f t="shared" si="35"/>
        <v>0</v>
      </c>
      <c r="J45" s="512">
        <f t="shared" si="35"/>
        <v>0</v>
      </c>
      <c r="K45" s="512">
        <f t="shared" si="35"/>
        <v>0</v>
      </c>
      <c r="L45" s="512">
        <f t="shared" si="35"/>
        <v>0</v>
      </c>
      <c r="M45" s="512">
        <f t="shared" si="35"/>
        <v>0</v>
      </c>
      <c r="N45" s="512">
        <f t="shared" si="35"/>
        <v>0</v>
      </c>
      <c r="O45" s="512">
        <f t="shared" ref="O45:S45" si="36">SUM(O8,O11,O14,O17,O20,O23,O26,O29,O32,O35,O38,O41,O44)</f>
        <v>0</v>
      </c>
      <c r="P45" s="512">
        <f t="shared" si="36"/>
        <v>0</v>
      </c>
      <c r="Q45" s="512">
        <f t="shared" si="36"/>
        <v>0</v>
      </c>
      <c r="R45" s="512">
        <f t="shared" si="36"/>
        <v>0</v>
      </c>
      <c r="S45" s="512">
        <f t="shared" si="36"/>
        <v>0</v>
      </c>
      <c r="T45" s="513">
        <f>SUM(E45:S45)</f>
        <v>0</v>
      </c>
    </row>
    <row r="46" spans="1:20" ht="15.95" customHeight="1">
      <c r="A46" s="144" t="s">
        <v>229</v>
      </c>
    </row>
    <row r="47" spans="1:20" ht="15.95" customHeight="1">
      <c r="A47" s="143" t="s">
        <v>227</v>
      </c>
    </row>
    <row r="48" spans="1:20" s="11" customFormat="1" ht="15.95" customHeight="1">
      <c r="A48" s="144" t="s">
        <v>228</v>
      </c>
    </row>
    <row r="49" ht="20.25" customHeight="1"/>
    <row r="50" ht="20.25" customHeight="1"/>
    <row r="51" ht="20.25" customHeight="1"/>
    <row r="52" ht="20.25" customHeight="1"/>
    <row r="53" ht="20.25" customHeight="1"/>
    <row r="54" ht="30" hidden="1" customHeight="1"/>
  </sheetData>
  <protectedRanges>
    <protectedRange sqref="A49:IQ54" name="範囲3"/>
    <protectedRange sqref="A6:S44" name="範囲1_1"/>
  </protectedRanges>
  <mergeCells count="31">
    <mergeCell ref="A45:C45"/>
    <mergeCell ref="A39:A41"/>
    <mergeCell ref="B41:C41"/>
    <mergeCell ref="A33:A35"/>
    <mergeCell ref="B35:C35"/>
    <mergeCell ref="A36:A38"/>
    <mergeCell ref="B38:C38"/>
    <mergeCell ref="A42:A44"/>
    <mergeCell ref="B44:C44"/>
    <mergeCell ref="A21:A23"/>
    <mergeCell ref="B23:C23"/>
    <mergeCell ref="A24:A26"/>
    <mergeCell ref="B26:C26"/>
    <mergeCell ref="A30:A32"/>
    <mergeCell ref="B32:C32"/>
    <mergeCell ref="A27:A29"/>
    <mergeCell ref="B29:C29"/>
    <mergeCell ref="A1:T1"/>
    <mergeCell ref="A3:D4"/>
    <mergeCell ref="E3:S3"/>
    <mergeCell ref="T3:T4"/>
    <mergeCell ref="A6:A8"/>
    <mergeCell ref="B8:C8"/>
    <mergeCell ref="A9:A11"/>
    <mergeCell ref="B11:C11"/>
    <mergeCell ref="A12:A14"/>
    <mergeCell ref="B20:C20"/>
    <mergeCell ref="B14:C14"/>
    <mergeCell ref="A15:A17"/>
    <mergeCell ref="B17:C17"/>
    <mergeCell ref="A18:A20"/>
  </mergeCells>
  <phoneticPr fontId="3"/>
  <pageMargins left="0.70866141732283472" right="0.70866141732283472" top="0.74803149606299213" bottom="0.74803149606299213" header="0.31496062992125984" footer="0.31496062992125984"/>
  <pageSetup paperSize="8" orientation="landscape" r:id="rId1"/>
  <headerFooter>
    <oddHeader>&amp;R(&amp;A)</oddHeader>
  </headerFooter>
  <ignoredErrors>
    <ignoredError sqref="E41:N45 E11:N38 E8:N8" unlockedFormula="1"/>
  </ignoredErrors>
  <drawing r:id="rId2"/>
</worksheet>
</file>

<file path=xl/worksheets/sheet17.xml><?xml version="1.0" encoding="utf-8"?>
<worksheet xmlns="http://schemas.openxmlformats.org/spreadsheetml/2006/main" xmlns:r="http://schemas.openxmlformats.org/officeDocument/2006/relationships">
  <sheetPr>
    <pageSetUpPr fitToPage="1"/>
  </sheetPr>
  <dimension ref="A1:Q23"/>
  <sheetViews>
    <sheetView showGridLines="0" view="pageBreakPreview" zoomScale="80" zoomScaleNormal="85" zoomScaleSheetLayoutView="80" workbookViewId="0">
      <selection activeCell="J22" sqref="J22"/>
    </sheetView>
  </sheetViews>
  <sheetFormatPr defaultRowHeight="13.5"/>
  <cols>
    <col min="1" max="1" width="4.75" style="14" customWidth="1"/>
    <col min="2" max="2" width="9" style="14" customWidth="1"/>
    <col min="3" max="3" width="31.875" style="14" customWidth="1"/>
    <col min="4" max="4" width="7.625" style="14" customWidth="1"/>
    <col min="5" max="16" width="11.25" style="14" customWidth="1"/>
    <col min="17" max="17" width="13.125" style="14" customWidth="1"/>
    <col min="18" max="16384" width="9" style="14"/>
  </cols>
  <sheetData>
    <row r="1" spans="1:17" s="13" customFormat="1" ht="21" customHeight="1">
      <c r="B1" s="817" t="s">
        <v>353</v>
      </c>
      <c r="C1" s="895"/>
      <c r="D1" s="895"/>
      <c r="E1" s="895"/>
      <c r="F1" s="895"/>
      <c r="G1" s="895"/>
      <c r="H1" s="895"/>
      <c r="I1" s="895"/>
      <c r="J1" s="895"/>
      <c r="K1" s="895"/>
      <c r="L1" s="895"/>
      <c r="M1" s="895"/>
      <c r="N1" s="895"/>
      <c r="O1" s="895"/>
      <c r="P1" s="895"/>
      <c r="Q1" s="895"/>
    </row>
    <row r="2" spans="1:17" ht="18" customHeight="1">
      <c r="B2" s="80" t="s">
        <v>326</v>
      </c>
      <c r="D2" s="15"/>
    </row>
    <row r="3" spans="1:17" ht="18" customHeight="1">
      <c r="A3" s="16"/>
      <c r="B3" s="893" t="s">
        <v>1</v>
      </c>
      <c r="C3" s="894"/>
      <c r="D3" s="900" t="s">
        <v>17</v>
      </c>
      <c r="E3" s="17" t="s">
        <v>14</v>
      </c>
      <c r="F3" s="17" t="s">
        <v>2</v>
      </c>
      <c r="G3" s="17" t="s">
        <v>3</v>
      </c>
      <c r="H3" s="17" t="s">
        <v>4</v>
      </c>
      <c r="I3" s="17" t="s">
        <v>5</v>
      </c>
      <c r="J3" s="17" t="s">
        <v>6</v>
      </c>
      <c r="K3" s="17" t="s">
        <v>7</v>
      </c>
      <c r="L3" s="17" t="s">
        <v>8</v>
      </c>
      <c r="M3" s="17" t="s">
        <v>9</v>
      </c>
      <c r="N3" s="17" t="s">
        <v>10</v>
      </c>
      <c r="O3" s="17" t="s">
        <v>11</v>
      </c>
      <c r="P3" s="17" t="s">
        <v>12</v>
      </c>
      <c r="Q3" s="17" t="s">
        <v>19</v>
      </c>
    </row>
    <row r="4" spans="1:17" ht="18" customHeight="1">
      <c r="A4" s="18"/>
      <c r="B4" s="893" t="s">
        <v>15</v>
      </c>
      <c r="C4" s="894"/>
      <c r="D4" s="901"/>
      <c r="E4" s="17">
        <v>30</v>
      </c>
      <c r="F4" s="17">
        <v>31</v>
      </c>
      <c r="G4" s="17">
        <v>30</v>
      </c>
      <c r="H4" s="17">
        <v>31</v>
      </c>
      <c r="I4" s="17">
        <v>31</v>
      </c>
      <c r="J4" s="17">
        <v>30</v>
      </c>
      <c r="K4" s="17">
        <v>31</v>
      </c>
      <c r="L4" s="17">
        <v>30</v>
      </c>
      <c r="M4" s="17">
        <v>31</v>
      </c>
      <c r="N4" s="17">
        <v>31</v>
      </c>
      <c r="O4" s="17">
        <v>28</v>
      </c>
      <c r="P4" s="17">
        <v>31</v>
      </c>
      <c r="Q4" s="19">
        <f>SUM(E4:P4)</f>
        <v>365</v>
      </c>
    </row>
    <row r="5" spans="1:17" ht="18" customHeight="1">
      <c r="B5" s="896" t="s">
        <v>20</v>
      </c>
      <c r="C5" s="897"/>
      <c r="D5" s="20" t="s">
        <v>18</v>
      </c>
      <c r="E5" s="63"/>
      <c r="F5" s="63"/>
      <c r="G5" s="63"/>
      <c r="H5" s="63"/>
      <c r="I5" s="63"/>
      <c r="J5" s="63"/>
      <c r="K5" s="63"/>
      <c r="L5" s="63"/>
      <c r="M5" s="63"/>
      <c r="N5" s="63"/>
      <c r="O5" s="63"/>
      <c r="P5" s="63"/>
      <c r="Q5" s="21">
        <f>SUM(E5:P5)</f>
        <v>0</v>
      </c>
    </row>
    <row r="6" spans="1:17" ht="18" customHeight="1" thickBot="1">
      <c r="B6" s="898" t="s">
        <v>21</v>
      </c>
      <c r="C6" s="899"/>
      <c r="D6" s="22" t="s">
        <v>18</v>
      </c>
      <c r="E6" s="64"/>
      <c r="F6" s="64"/>
      <c r="G6" s="64"/>
      <c r="H6" s="64"/>
      <c r="I6" s="65"/>
      <c r="J6" s="65"/>
      <c r="K6" s="65"/>
      <c r="L6" s="65"/>
      <c r="M6" s="65"/>
      <c r="N6" s="65"/>
      <c r="O6" s="65"/>
      <c r="P6" s="65"/>
      <c r="Q6" s="23">
        <f>SUM(E6:P6)</f>
        <v>0</v>
      </c>
    </row>
    <row r="7" spans="1:17" ht="18" customHeight="1" thickTop="1">
      <c r="B7" s="891" t="s">
        <v>13</v>
      </c>
      <c r="C7" s="892"/>
      <c r="D7" s="24" t="s">
        <v>18</v>
      </c>
      <c r="E7" s="25">
        <f t="shared" ref="E7:P7" si="0">SUM(E5:E6)</f>
        <v>0</v>
      </c>
      <c r="F7" s="25">
        <f t="shared" si="0"/>
        <v>0</v>
      </c>
      <c r="G7" s="25">
        <f t="shared" si="0"/>
        <v>0</v>
      </c>
      <c r="H7" s="25">
        <f t="shared" si="0"/>
        <v>0</v>
      </c>
      <c r="I7" s="25">
        <f t="shared" si="0"/>
        <v>0</v>
      </c>
      <c r="J7" s="25">
        <f t="shared" si="0"/>
        <v>0</v>
      </c>
      <c r="K7" s="25">
        <f t="shared" si="0"/>
        <v>0</v>
      </c>
      <c r="L7" s="25">
        <f t="shared" si="0"/>
        <v>0</v>
      </c>
      <c r="M7" s="25">
        <f t="shared" si="0"/>
        <v>0</v>
      </c>
      <c r="N7" s="25">
        <f t="shared" si="0"/>
        <v>0</v>
      </c>
      <c r="O7" s="25">
        <f t="shared" si="0"/>
        <v>0</v>
      </c>
      <c r="P7" s="25">
        <f t="shared" si="0"/>
        <v>0</v>
      </c>
      <c r="Q7" s="26">
        <f>SUM(E7:P7)</f>
        <v>0</v>
      </c>
    </row>
    <row r="9" spans="1:17" s="81" customFormat="1" ht="18" customHeight="1">
      <c r="B9" s="85" t="s">
        <v>44</v>
      </c>
      <c r="D9" s="83"/>
      <c r="H9" s="82"/>
      <c r="I9" s="82"/>
      <c r="J9" s="82"/>
      <c r="K9" s="82"/>
    </row>
    <row r="10" spans="1:17" s="81" customFormat="1" ht="18" customHeight="1">
      <c r="B10" s="902" t="s">
        <v>42</v>
      </c>
      <c r="C10" s="902"/>
      <c r="D10" s="903" t="s">
        <v>43</v>
      </c>
      <c r="E10" s="903"/>
      <c r="F10" s="903"/>
      <c r="H10" s="84"/>
      <c r="I10" s="904"/>
      <c r="J10" s="904"/>
      <c r="K10" s="904"/>
    </row>
    <row r="11" spans="1:17" s="81" customFormat="1" ht="18" customHeight="1">
      <c r="B11" s="905"/>
      <c r="C11" s="905"/>
      <c r="D11" s="906"/>
      <c r="E11" s="906"/>
      <c r="F11" s="906"/>
      <c r="H11" s="84"/>
      <c r="I11" s="904"/>
      <c r="J11" s="904"/>
      <c r="K11" s="904"/>
    </row>
    <row r="12" spans="1:17" s="81" customFormat="1"/>
    <row r="23" spans="6:6">
      <c r="F23" s="27"/>
    </row>
  </sheetData>
  <protectedRanges>
    <protectedRange sqref="E5:P6" name="範囲1"/>
  </protectedRanges>
  <mergeCells count="13">
    <mergeCell ref="B10:C10"/>
    <mergeCell ref="D10:F10"/>
    <mergeCell ref="I10:K10"/>
    <mergeCell ref="B11:C11"/>
    <mergeCell ref="D11:F11"/>
    <mergeCell ref="I11:K11"/>
    <mergeCell ref="B7:C7"/>
    <mergeCell ref="B3:C3"/>
    <mergeCell ref="B1:Q1"/>
    <mergeCell ref="B5:C5"/>
    <mergeCell ref="B6:C6"/>
    <mergeCell ref="B4:C4"/>
    <mergeCell ref="D3:D4"/>
  </mergeCells>
  <phoneticPr fontId="6"/>
  <printOptions horizontalCentered="1"/>
  <pageMargins left="0.59055118110236227" right="0.59055118110236227" top="0.70866141732283472" bottom="0.51181102362204722" header="0.51181102362204722" footer="0.51181102362204722"/>
  <pageSetup paperSize="8" scale="99" orientation="landscape" r:id="rId1"/>
  <headerFooter alignWithMargins="0">
    <oddHeader>&amp;R&amp;"+,標準"（&amp;A）</oddHeader>
  </headerFooter>
  <ignoredErrors>
    <ignoredError sqref="E7:P7" formulaRange="1"/>
  </ignoredErrors>
  <drawing r:id="rId2"/>
</worksheet>
</file>

<file path=xl/worksheets/sheet18.xml><?xml version="1.0" encoding="utf-8"?>
<worksheet xmlns="http://schemas.openxmlformats.org/spreadsheetml/2006/main" xmlns:r="http://schemas.openxmlformats.org/officeDocument/2006/relationships">
  <sheetPr>
    <pageSetUpPr fitToPage="1"/>
  </sheetPr>
  <dimension ref="B1:G17"/>
  <sheetViews>
    <sheetView view="pageBreakPreview" zoomScale="60" zoomScaleNormal="100" workbookViewId="0">
      <selection activeCell="J6" sqref="J6"/>
    </sheetView>
  </sheetViews>
  <sheetFormatPr defaultRowHeight="13.5"/>
  <cols>
    <col min="1" max="1" width="3.625" style="237" customWidth="1"/>
    <col min="2" max="2" width="5" style="237" customWidth="1"/>
    <col min="3" max="3" width="27.625" style="237" customWidth="1"/>
    <col min="4" max="4" width="14.125" style="237" customWidth="1"/>
    <col min="5" max="5" width="13.625" style="237" customWidth="1"/>
    <col min="6" max="6" width="9.625" style="237" customWidth="1"/>
    <col min="7" max="7" width="23.125" style="237" customWidth="1"/>
    <col min="8" max="256" width="9" style="237"/>
    <col min="257" max="257" width="3.625" style="237" customWidth="1"/>
    <col min="258" max="258" width="5" style="237" customWidth="1"/>
    <col min="259" max="259" width="27.625" style="237" customWidth="1"/>
    <col min="260" max="260" width="14.125" style="237" customWidth="1"/>
    <col min="261" max="261" width="13.625" style="237" customWidth="1"/>
    <col min="262" max="262" width="9.625" style="237" customWidth="1"/>
    <col min="263" max="263" width="23.125" style="237" customWidth="1"/>
    <col min="264" max="512" width="9" style="237"/>
    <col min="513" max="513" width="3.625" style="237" customWidth="1"/>
    <col min="514" max="514" width="5" style="237" customWidth="1"/>
    <col min="515" max="515" width="27.625" style="237" customWidth="1"/>
    <col min="516" max="516" width="14.125" style="237" customWidth="1"/>
    <col min="517" max="517" width="13.625" style="237" customWidth="1"/>
    <col min="518" max="518" width="9.625" style="237" customWidth="1"/>
    <col min="519" max="519" width="23.125" style="237" customWidth="1"/>
    <col min="520" max="768" width="9" style="237"/>
    <col min="769" max="769" width="3.625" style="237" customWidth="1"/>
    <col min="770" max="770" width="5" style="237" customWidth="1"/>
    <col min="771" max="771" width="27.625" style="237" customWidth="1"/>
    <col min="772" max="772" width="14.125" style="237" customWidth="1"/>
    <col min="773" max="773" width="13.625" style="237" customWidth="1"/>
    <col min="774" max="774" width="9.625" style="237" customWidth="1"/>
    <col min="775" max="775" width="23.125" style="237" customWidth="1"/>
    <col min="776" max="1024" width="9" style="237"/>
    <col min="1025" max="1025" width="3.625" style="237" customWidth="1"/>
    <col min="1026" max="1026" width="5" style="237" customWidth="1"/>
    <col min="1027" max="1027" width="27.625" style="237" customWidth="1"/>
    <col min="1028" max="1028" width="14.125" style="237" customWidth="1"/>
    <col min="1029" max="1029" width="13.625" style="237" customWidth="1"/>
    <col min="1030" max="1030" width="9.625" style="237" customWidth="1"/>
    <col min="1031" max="1031" width="23.125" style="237" customWidth="1"/>
    <col min="1032" max="1280" width="9" style="237"/>
    <col min="1281" max="1281" width="3.625" style="237" customWidth="1"/>
    <col min="1282" max="1282" width="5" style="237" customWidth="1"/>
    <col min="1283" max="1283" width="27.625" style="237" customWidth="1"/>
    <col min="1284" max="1284" width="14.125" style="237" customWidth="1"/>
    <col min="1285" max="1285" width="13.625" style="237" customWidth="1"/>
    <col min="1286" max="1286" width="9.625" style="237" customWidth="1"/>
    <col min="1287" max="1287" width="23.125" style="237" customWidth="1"/>
    <col min="1288" max="1536" width="9" style="237"/>
    <col min="1537" max="1537" width="3.625" style="237" customWidth="1"/>
    <col min="1538" max="1538" width="5" style="237" customWidth="1"/>
    <col min="1539" max="1539" width="27.625" style="237" customWidth="1"/>
    <col min="1540" max="1540" width="14.125" style="237" customWidth="1"/>
    <col min="1541" max="1541" width="13.625" style="237" customWidth="1"/>
    <col min="1542" max="1542" width="9.625" style="237" customWidth="1"/>
    <col min="1543" max="1543" width="23.125" style="237" customWidth="1"/>
    <col min="1544" max="1792" width="9" style="237"/>
    <col min="1793" max="1793" width="3.625" style="237" customWidth="1"/>
    <col min="1794" max="1794" width="5" style="237" customWidth="1"/>
    <col min="1795" max="1795" width="27.625" style="237" customWidth="1"/>
    <col min="1796" max="1796" width="14.125" style="237" customWidth="1"/>
    <col min="1797" max="1797" width="13.625" style="237" customWidth="1"/>
    <col min="1798" max="1798" width="9.625" style="237" customWidth="1"/>
    <col min="1799" max="1799" width="23.125" style="237" customWidth="1"/>
    <col min="1800" max="2048" width="9" style="237"/>
    <col min="2049" max="2049" width="3.625" style="237" customWidth="1"/>
    <col min="2050" max="2050" width="5" style="237" customWidth="1"/>
    <col min="2051" max="2051" width="27.625" style="237" customWidth="1"/>
    <col min="2052" max="2052" width="14.125" style="237" customWidth="1"/>
    <col min="2053" max="2053" width="13.625" style="237" customWidth="1"/>
    <col min="2054" max="2054" width="9.625" style="237" customWidth="1"/>
    <col min="2055" max="2055" width="23.125" style="237" customWidth="1"/>
    <col min="2056" max="2304" width="9" style="237"/>
    <col min="2305" max="2305" width="3.625" style="237" customWidth="1"/>
    <col min="2306" max="2306" width="5" style="237" customWidth="1"/>
    <col min="2307" max="2307" width="27.625" style="237" customWidth="1"/>
    <col min="2308" max="2308" width="14.125" style="237" customWidth="1"/>
    <col min="2309" max="2309" width="13.625" style="237" customWidth="1"/>
    <col min="2310" max="2310" width="9.625" style="237" customWidth="1"/>
    <col min="2311" max="2311" width="23.125" style="237" customWidth="1"/>
    <col min="2312" max="2560" width="9" style="237"/>
    <col min="2561" max="2561" width="3.625" style="237" customWidth="1"/>
    <col min="2562" max="2562" width="5" style="237" customWidth="1"/>
    <col min="2563" max="2563" width="27.625" style="237" customWidth="1"/>
    <col min="2564" max="2564" width="14.125" style="237" customWidth="1"/>
    <col min="2565" max="2565" width="13.625" style="237" customWidth="1"/>
    <col min="2566" max="2566" width="9.625" style="237" customWidth="1"/>
    <col min="2567" max="2567" width="23.125" style="237" customWidth="1"/>
    <col min="2568" max="2816" width="9" style="237"/>
    <col min="2817" max="2817" width="3.625" style="237" customWidth="1"/>
    <col min="2818" max="2818" width="5" style="237" customWidth="1"/>
    <col min="2819" max="2819" width="27.625" style="237" customWidth="1"/>
    <col min="2820" max="2820" width="14.125" style="237" customWidth="1"/>
    <col min="2821" max="2821" width="13.625" style="237" customWidth="1"/>
    <col min="2822" max="2822" width="9.625" style="237" customWidth="1"/>
    <col min="2823" max="2823" width="23.125" style="237" customWidth="1"/>
    <col min="2824" max="3072" width="9" style="237"/>
    <col min="3073" max="3073" width="3.625" style="237" customWidth="1"/>
    <col min="3074" max="3074" width="5" style="237" customWidth="1"/>
    <col min="3075" max="3075" width="27.625" style="237" customWidth="1"/>
    <col min="3076" max="3076" width="14.125" style="237" customWidth="1"/>
    <col min="3077" max="3077" width="13.625" style="237" customWidth="1"/>
    <col min="3078" max="3078" width="9.625" style="237" customWidth="1"/>
    <col min="3079" max="3079" width="23.125" style="237" customWidth="1"/>
    <col min="3080" max="3328" width="9" style="237"/>
    <col min="3329" max="3329" width="3.625" style="237" customWidth="1"/>
    <col min="3330" max="3330" width="5" style="237" customWidth="1"/>
    <col min="3331" max="3331" width="27.625" style="237" customWidth="1"/>
    <col min="3332" max="3332" width="14.125" style="237" customWidth="1"/>
    <col min="3333" max="3333" width="13.625" style="237" customWidth="1"/>
    <col min="3334" max="3334" width="9.625" style="237" customWidth="1"/>
    <col min="3335" max="3335" width="23.125" style="237" customWidth="1"/>
    <col min="3336" max="3584" width="9" style="237"/>
    <col min="3585" max="3585" width="3.625" style="237" customWidth="1"/>
    <col min="3586" max="3586" width="5" style="237" customWidth="1"/>
    <col min="3587" max="3587" width="27.625" style="237" customWidth="1"/>
    <col min="3588" max="3588" width="14.125" style="237" customWidth="1"/>
    <col min="3589" max="3589" width="13.625" style="237" customWidth="1"/>
    <col min="3590" max="3590" width="9.625" style="237" customWidth="1"/>
    <col min="3591" max="3591" width="23.125" style="237" customWidth="1"/>
    <col min="3592" max="3840" width="9" style="237"/>
    <col min="3841" max="3841" width="3.625" style="237" customWidth="1"/>
    <col min="3842" max="3842" width="5" style="237" customWidth="1"/>
    <col min="3843" max="3843" width="27.625" style="237" customWidth="1"/>
    <col min="3844" max="3844" width="14.125" style="237" customWidth="1"/>
    <col min="3845" max="3845" width="13.625" style="237" customWidth="1"/>
    <col min="3846" max="3846" width="9.625" style="237" customWidth="1"/>
    <col min="3847" max="3847" width="23.125" style="237" customWidth="1"/>
    <col min="3848" max="4096" width="9" style="237"/>
    <col min="4097" max="4097" width="3.625" style="237" customWidth="1"/>
    <col min="4098" max="4098" width="5" style="237" customWidth="1"/>
    <col min="4099" max="4099" width="27.625" style="237" customWidth="1"/>
    <col min="4100" max="4100" width="14.125" style="237" customWidth="1"/>
    <col min="4101" max="4101" width="13.625" style="237" customWidth="1"/>
    <col min="4102" max="4102" width="9.625" style="237" customWidth="1"/>
    <col min="4103" max="4103" width="23.125" style="237" customWidth="1"/>
    <col min="4104" max="4352" width="9" style="237"/>
    <col min="4353" max="4353" width="3.625" style="237" customWidth="1"/>
    <col min="4354" max="4354" width="5" style="237" customWidth="1"/>
    <col min="4355" max="4355" width="27.625" style="237" customWidth="1"/>
    <col min="4356" max="4356" width="14.125" style="237" customWidth="1"/>
    <col min="4357" max="4357" width="13.625" style="237" customWidth="1"/>
    <col min="4358" max="4358" width="9.625" style="237" customWidth="1"/>
    <col min="4359" max="4359" width="23.125" style="237" customWidth="1"/>
    <col min="4360" max="4608" width="9" style="237"/>
    <col min="4609" max="4609" width="3.625" style="237" customWidth="1"/>
    <col min="4610" max="4610" width="5" style="237" customWidth="1"/>
    <col min="4611" max="4611" width="27.625" style="237" customWidth="1"/>
    <col min="4612" max="4612" width="14.125" style="237" customWidth="1"/>
    <col min="4613" max="4613" width="13.625" style="237" customWidth="1"/>
    <col min="4614" max="4614" width="9.625" style="237" customWidth="1"/>
    <col min="4615" max="4615" width="23.125" style="237" customWidth="1"/>
    <col min="4616" max="4864" width="9" style="237"/>
    <col min="4865" max="4865" width="3.625" style="237" customWidth="1"/>
    <col min="4866" max="4866" width="5" style="237" customWidth="1"/>
    <col min="4867" max="4867" width="27.625" style="237" customWidth="1"/>
    <col min="4868" max="4868" width="14.125" style="237" customWidth="1"/>
    <col min="4869" max="4869" width="13.625" style="237" customWidth="1"/>
    <col min="4870" max="4870" width="9.625" style="237" customWidth="1"/>
    <col min="4871" max="4871" width="23.125" style="237" customWidth="1"/>
    <col min="4872" max="5120" width="9" style="237"/>
    <col min="5121" max="5121" width="3.625" style="237" customWidth="1"/>
    <col min="5122" max="5122" width="5" style="237" customWidth="1"/>
    <col min="5123" max="5123" width="27.625" style="237" customWidth="1"/>
    <col min="5124" max="5124" width="14.125" style="237" customWidth="1"/>
    <col min="5125" max="5125" width="13.625" style="237" customWidth="1"/>
    <col min="5126" max="5126" width="9.625" style="237" customWidth="1"/>
    <col min="5127" max="5127" width="23.125" style="237" customWidth="1"/>
    <col min="5128" max="5376" width="9" style="237"/>
    <col min="5377" max="5377" width="3.625" style="237" customWidth="1"/>
    <col min="5378" max="5378" width="5" style="237" customWidth="1"/>
    <col min="5379" max="5379" width="27.625" style="237" customWidth="1"/>
    <col min="5380" max="5380" width="14.125" style="237" customWidth="1"/>
    <col min="5381" max="5381" width="13.625" style="237" customWidth="1"/>
    <col min="5382" max="5382" width="9.625" style="237" customWidth="1"/>
    <col min="5383" max="5383" width="23.125" style="237" customWidth="1"/>
    <col min="5384" max="5632" width="9" style="237"/>
    <col min="5633" max="5633" width="3.625" style="237" customWidth="1"/>
    <col min="5634" max="5634" width="5" style="237" customWidth="1"/>
    <col min="5635" max="5635" width="27.625" style="237" customWidth="1"/>
    <col min="5636" max="5636" width="14.125" style="237" customWidth="1"/>
    <col min="5637" max="5637" width="13.625" style="237" customWidth="1"/>
    <col min="5638" max="5638" width="9.625" style="237" customWidth="1"/>
    <col min="5639" max="5639" width="23.125" style="237" customWidth="1"/>
    <col min="5640" max="5888" width="9" style="237"/>
    <col min="5889" max="5889" width="3.625" style="237" customWidth="1"/>
    <col min="5890" max="5890" width="5" style="237" customWidth="1"/>
    <col min="5891" max="5891" width="27.625" style="237" customWidth="1"/>
    <col min="5892" max="5892" width="14.125" style="237" customWidth="1"/>
    <col min="5893" max="5893" width="13.625" style="237" customWidth="1"/>
    <col min="5894" max="5894" width="9.625" style="237" customWidth="1"/>
    <col min="5895" max="5895" width="23.125" style="237" customWidth="1"/>
    <col min="5896" max="6144" width="9" style="237"/>
    <col min="6145" max="6145" width="3.625" style="237" customWidth="1"/>
    <col min="6146" max="6146" width="5" style="237" customWidth="1"/>
    <col min="6147" max="6147" width="27.625" style="237" customWidth="1"/>
    <col min="6148" max="6148" width="14.125" style="237" customWidth="1"/>
    <col min="6149" max="6149" width="13.625" style="237" customWidth="1"/>
    <col min="6150" max="6150" width="9.625" style="237" customWidth="1"/>
    <col min="6151" max="6151" width="23.125" style="237" customWidth="1"/>
    <col min="6152" max="6400" width="9" style="237"/>
    <col min="6401" max="6401" width="3.625" style="237" customWidth="1"/>
    <col min="6402" max="6402" width="5" style="237" customWidth="1"/>
    <col min="6403" max="6403" width="27.625" style="237" customWidth="1"/>
    <col min="6404" max="6404" width="14.125" style="237" customWidth="1"/>
    <col min="6405" max="6405" width="13.625" style="237" customWidth="1"/>
    <col min="6406" max="6406" width="9.625" style="237" customWidth="1"/>
    <col min="6407" max="6407" width="23.125" style="237" customWidth="1"/>
    <col min="6408" max="6656" width="9" style="237"/>
    <col min="6657" max="6657" width="3.625" style="237" customWidth="1"/>
    <col min="6658" max="6658" width="5" style="237" customWidth="1"/>
    <col min="6659" max="6659" width="27.625" style="237" customWidth="1"/>
    <col min="6660" max="6660" width="14.125" style="237" customWidth="1"/>
    <col min="6661" max="6661" width="13.625" style="237" customWidth="1"/>
    <col min="6662" max="6662" width="9.625" style="237" customWidth="1"/>
    <col min="6663" max="6663" width="23.125" style="237" customWidth="1"/>
    <col min="6664" max="6912" width="9" style="237"/>
    <col min="6913" max="6913" width="3.625" style="237" customWidth="1"/>
    <col min="6914" max="6914" width="5" style="237" customWidth="1"/>
    <col min="6915" max="6915" width="27.625" style="237" customWidth="1"/>
    <col min="6916" max="6916" width="14.125" style="237" customWidth="1"/>
    <col min="6917" max="6917" width="13.625" style="237" customWidth="1"/>
    <col min="6918" max="6918" width="9.625" style="237" customWidth="1"/>
    <col min="6919" max="6919" width="23.125" style="237" customWidth="1"/>
    <col min="6920" max="7168" width="9" style="237"/>
    <col min="7169" max="7169" width="3.625" style="237" customWidth="1"/>
    <col min="7170" max="7170" width="5" style="237" customWidth="1"/>
    <col min="7171" max="7171" width="27.625" style="237" customWidth="1"/>
    <col min="7172" max="7172" width="14.125" style="237" customWidth="1"/>
    <col min="7173" max="7173" width="13.625" style="237" customWidth="1"/>
    <col min="7174" max="7174" width="9.625" style="237" customWidth="1"/>
    <col min="7175" max="7175" width="23.125" style="237" customWidth="1"/>
    <col min="7176" max="7424" width="9" style="237"/>
    <col min="7425" max="7425" width="3.625" style="237" customWidth="1"/>
    <col min="7426" max="7426" width="5" style="237" customWidth="1"/>
    <col min="7427" max="7427" width="27.625" style="237" customWidth="1"/>
    <col min="7428" max="7428" width="14.125" style="237" customWidth="1"/>
    <col min="7429" max="7429" width="13.625" style="237" customWidth="1"/>
    <col min="7430" max="7430" width="9.625" style="237" customWidth="1"/>
    <col min="7431" max="7431" width="23.125" style="237" customWidth="1"/>
    <col min="7432" max="7680" width="9" style="237"/>
    <col min="7681" max="7681" width="3.625" style="237" customWidth="1"/>
    <col min="7682" max="7682" width="5" style="237" customWidth="1"/>
    <col min="7683" max="7683" width="27.625" style="237" customWidth="1"/>
    <col min="7684" max="7684" width="14.125" style="237" customWidth="1"/>
    <col min="7685" max="7685" width="13.625" style="237" customWidth="1"/>
    <col min="7686" max="7686" width="9.625" style="237" customWidth="1"/>
    <col min="7687" max="7687" width="23.125" style="237" customWidth="1"/>
    <col min="7688" max="7936" width="9" style="237"/>
    <col min="7937" max="7937" width="3.625" style="237" customWidth="1"/>
    <col min="7938" max="7938" width="5" style="237" customWidth="1"/>
    <col min="7939" max="7939" width="27.625" style="237" customWidth="1"/>
    <col min="7940" max="7940" width="14.125" style="237" customWidth="1"/>
    <col min="7941" max="7941" width="13.625" style="237" customWidth="1"/>
    <col min="7942" max="7942" width="9.625" style="237" customWidth="1"/>
    <col min="7943" max="7943" width="23.125" style="237" customWidth="1"/>
    <col min="7944" max="8192" width="9" style="237"/>
    <col min="8193" max="8193" width="3.625" style="237" customWidth="1"/>
    <col min="8194" max="8194" width="5" style="237" customWidth="1"/>
    <col min="8195" max="8195" width="27.625" style="237" customWidth="1"/>
    <col min="8196" max="8196" width="14.125" style="237" customWidth="1"/>
    <col min="8197" max="8197" width="13.625" style="237" customWidth="1"/>
    <col min="8198" max="8198" width="9.625" style="237" customWidth="1"/>
    <col min="8199" max="8199" width="23.125" style="237" customWidth="1"/>
    <col min="8200" max="8448" width="9" style="237"/>
    <col min="8449" max="8449" width="3.625" style="237" customWidth="1"/>
    <col min="8450" max="8450" width="5" style="237" customWidth="1"/>
    <col min="8451" max="8451" width="27.625" style="237" customWidth="1"/>
    <col min="8452" max="8452" width="14.125" style="237" customWidth="1"/>
    <col min="8453" max="8453" width="13.625" style="237" customWidth="1"/>
    <col min="8454" max="8454" width="9.625" style="237" customWidth="1"/>
    <col min="8455" max="8455" width="23.125" style="237" customWidth="1"/>
    <col min="8456" max="8704" width="9" style="237"/>
    <col min="8705" max="8705" width="3.625" style="237" customWidth="1"/>
    <col min="8706" max="8706" width="5" style="237" customWidth="1"/>
    <col min="8707" max="8707" width="27.625" style="237" customWidth="1"/>
    <col min="8708" max="8708" width="14.125" style="237" customWidth="1"/>
    <col min="8709" max="8709" width="13.625" style="237" customWidth="1"/>
    <col min="8710" max="8710" width="9.625" style="237" customWidth="1"/>
    <col min="8711" max="8711" width="23.125" style="237" customWidth="1"/>
    <col min="8712" max="8960" width="9" style="237"/>
    <col min="8961" max="8961" width="3.625" style="237" customWidth="1"/>
    <col min="8962" max="8962" width="5" style="237" customWidth="1"/>
    <col min="8963" max="8963" width="27.625" style="237" customWidth="1"/>
    <col min="8964" max="8964" width="14.125" style="237" customWidth="1"/>
    <col min="8965" max="8965" width="13.625" style="237" customWidth="1"/>
    <col min="8966" max="8966" width="9.625" style="237" customWidth="1"/>
    <col min="8967" max="8967" width="23.125" style="237" customWidth="1"/>
    <col min="8968" max="9216" width="9" style="237"/>
    <col min="9217" max="9217" width="3.625" style="237" customWidth="1"/>
    <col min="9218" max="9218" width="5" style="237" customWidth="1"/>
    <col min="9219" max="9219" width="27.625" style="237" customWidth="1"/>
    <col min="9220" max="9220" width="14.125" style="237" customWidth="1"/>
    <col min="9221" max="9221" width="13.625" style="237" customWidth="1"/>
    <col min="9222" max="9222" width="9.625" style="237" customWidth="1"/>
    <col min="9223" max="9223" width="23.125" style="237" customWidth="1"/>
    <col min="9224" max="9472" width="9" style="237"/>
    <col min="9473" max="9473" width="3.625" style="237" customWidth="1"/>
    <col min="9474" max="9474" width="5" style="237" customWidth="1"/>
    <col min="9475" max="9475" width="27.625" style="237" customWidth="1"/>
    <col min="9476" max="9476" width="14.125" style="237" customWidth="1"/>
    <col min="9477" max="9477" width="13.625" style="237" customWidth="1"/>
    <col min="9478" max="9478" width="9.625" style="237" customWidth="1"/>
    <col min="9479" max="9479" width="23.125" style="237" customWidth="1"/>
    <col min="9480" max="9728" width="9" style="237"/>
    <col min="9729" max="9729" width="3.625" style="237" customWidth="1"/>
    <col min="9730" max="9730" width="5" style="237" customWidth="1"/>
    <col min="9731" max="9731" width="27.625" style="237" customWidth="1"/>
    <col min="9732" max="9732" width="14.125" style="237" customWidth="1"/>
    <col min="9733" max="9733" width="13.625" style="237" customWidth="1"/>
    <col min="9734" max="9734" width="9.625" style="237" customWidth="1"/>
    <col min="9735" max="9735" width="23.125" style="237" customWidth="1"/>
    <col min="9736" max="9984" width="9" style="237"/>
    <col min="9985" max="9985" width="3.625" style="237" customWidth="1"/>
    <col min="9986" max="9986" width="5" style="237" customWidth="1"/>
    <col min="9987" max="9987" width="27.625" style="237" customWidth="1"/>
    <col min="9988" max="9988" width="14.125" style="237" customWidth="1"/>
    <col min="9989" max="9989" width="13.625" style="237" customWidth="1"/>
    <col min="9990" max="9990" width="9.625" style="237" customWidth="1"/>
    <col min="9991" max="9991" width="23.125" style="237" customWidth="1"/>
    <col min="9992" max="10240" width="9" style="237"/>
    <col min="10241" max="10241" width="3.625" style="237" customWidth="1"/>
    <col min="10242" max="10242" width="5" style="237" customWidth="1"/>
    <col min="10243" max="10243" width="27.625" style="237" customWidth="1"/>
    <col min="10244" max="10244" width="14.125" style="237" customWidth="1"/>
    <col min="10245" max="10245" width="13.625" style="237" customWidth="1"/>
    <col min="10246" max="10246" width="9.625" style="237" customWidth="1"/>
    <col min="10247" max="10247" width="23.125" style="237" customWidth="1"/>
    <col min="10248" max="10496" width="9" style="237"/>
    <col min="10497" max="10497" width="3.625" style="237" customWidth="1"/>
    <col min="10498" max="10498" width="5" style="237" customWidth="1"/>
    <col min="10499" max="10499" width="27.625" style="237" customWidth="1"/>
    <col min="10500" max="10500" width="14.125" style="237" customWidth="1"/>
    <col min="10501" max="10501" width="13.625" style="237" customWidth="1"/>
    <col min="10502" max="10502" width="9.625" style="237" customWidth="1"/>
    <col min="10503" max="10503" width="23.125" style="237" customWidth="1"/>
    <col min="10504" max="10752" width="9" style="237"/>
    <col min="10753" max="10753" width="3.625" style="237" customWidth="1"/>
    <col min="10754" max="10754" width="5" style="237" customWidth="1"/>
    <col min="10755" max="10755" width="27.625" style="237" customWidth="1"/>
    <col min="10756" max="10756" width="14.125" style="237" customWidth="1"/>
    <col min="10757" max="10757" width="13.625" style="237" customWidth="1"/>
    <col min="10758" max="10758" width="9.625" style="237" customWidth="1"/>
    <col min="10759" max="10759" width="23.125" style="237" customWidth="1"/>
    <col min="10760" max="11008" width="9" style="237"/>
    <col min="11009" max="11009" width="3.625" style="237" customWidth="1"/>
    <col min="11010" max="11010" width="5" style="237" customWidth="1"/>
    <col min="11011" max="11011" width="27.625" style="237" customWidth="1"/>
    <col min="11012" max="11012" width="14.125" style="237" customWidth="1"/>
    <col min="11013" max="11013" width="13.625" style="237" customWidth="1"/>
    <col min="11014" max="11014" width="9.625" style="237" customWidth="1"/>
    <col min="11015" max="11015" width="23.125" style="237" customWidth="1"/>
    <col min="11016" max="11264" width="9" style="237"/>
    <col min="11265" max="11265" width="3.625" style="237" customWidth="1"/>
    <col min="11266" max="11266" width="5" style="237" customWidth="1"/>
    <col min="11267" max="11267" width="27.625" style="237" customWidth="1"/>
    <col min="11268" max="11268" width="14.125" style="237" customWidth="1"/>
    <col min="11269" max="11269" width="13.625" style="237" customWidth="1"/>
    <col min="11270" max="11270" width="9.625" style="237" customWidth="1"/>
    <col min="11271" max="11271" width="23.125" style="237" customWidth="1"/>
    <col min="11272" max="11520" width="9" style="237"/>
    <col min="11521" max="11521" width="3.625" style="237" customWidth="1"/>
    <col min="11522" max="11522" width="5" style="237" customWidth="1"/>
    <col min="11523" max="11523" width="27.625" style="237" customWidth="1"/>
    <col min="11524" max="11524" width="14.125" style="237" customWidth="1"/>
    <col min="11525" max="11525" width="13.625" style="237" customWidth="1"/>
    <col min="11526" max="11526" width="9.625" style="237" customWidth="1"/>
    <col min="11527" max="11527" width="23.125" style="237" customWidth="1"/>
    <col min="11528" max="11776" width="9" style="237"/>
    <col min="11777" max="11777" width="3.625" style="237" customWidth="1"/>
    <col min="11778" max="11778" width="5" style="237" customWidth="1"/>
    <col min="11779" max="11779" width="27.625" style="237" customWidth="1"/>
    <col min="11780" max="11780" width="14.125" style="237" customWidth="1"/>
    <col min="11781" max="11781" width="13.625" style="237" customWidth="1"/>
    <col min="11782" max="11782" width="9.625" style="237" customWidth="1"/>
    <col min="11783" max="11783" width="23.125" style="237" customWidth="1"/>
    <col min="11784" max="12032" width="9" style="237"/>
    <col min="12033" max="12033" width="3.625" style="237" customWidth="1"/>
    <col min="12034" max="12034" width="5" style="237" customWidth="1"/>
    <col min="12035" max="12035" width="27.625" style="237" customWidth="1"/>
    <col min="12036" max="12036" width="14.125" style="237" customWidth="1"/>
    <col min="12037" max="12037" width="13.625" style="237" customWidth="1"/>
    <col min="12038" max="12038" width="9.625" style="237" customWidth="1"/>
    <col min="12039" max="12039" width="23.125" style="237" customWidth="1"/>
    <col min="12040" max="12288" width="9" style="237"/>
    <col min="12289" max="12289" width="3.625" style="237" customWidth="1"/>
    <col min="12290" max="12290" width="5" style="237" customWidth="1"/>
    <col min="12291" max="12291" width="27.625" style="237" customWidth="1"/>
    <col min="12292" max="12292" width="14.125" style="237" customWidth="1"/>
    <col min="12293" max="12293" width="13.625" style="237" customWidth="1"/>
    <col min="12294" max="12294" width="9.625" style="237" customWidth="1"/>
    <col min="12295" max="12295" width="23.125" style="237" customWidth="1"/>
    <col min="12296" max="12544" width="9" style="237"/>
    <col min="12545" max="12545" width="3.625" style="237" customWidth="1"/>
    <col min="12546" max="12546" width="5" style="237" customWidth="1"/>
    <col min="12547" max="12547" width="27.625" style="237" customWidth="1"/>
    <col min="12548" max="12548" width="14.125" style="237" customWidth="1"/>
    <col min="12549" max="12549" width="13.625" style="237" customWidth="1"/>
    <col min="12550" max="12550" width="9.625" style="237" customWidth="1"/>
    <col min="12551" max="12551" width="23.125" style="237" customWidth="1"/>
    <col min="12552" max="12800" width="9" style="237"/>
    <col min="12801" max="12801" width="3.625" style="237" customWidth="1"/>
    <col min="12802" max="12802" width="5" style="237" customWidth="1"/>
    <col min="12803" max="12803" width="27.625" style="237" customWidth="1"/>
    <col min="12804" max="12804" width="14.125" style="237" customWidth="1"/>
    <col min="12805" max="12805" width="13.625" style="237" customWidth="1"/>
    <col min="12806" max="12806" width="9.625" style="237" customWidth="1"/>
    <col min="12807" max="12807" width="23.125" style="237" customWidth="1"/>
    <col min="12808" max="13056" width="9" style="237"/>
    <col min="13057" max="13057" width="3.625" style="237" customWidth="1"/>
    <col min="13058" max="13058" width="5" style="237" customWidth="1"/>
    <col min="13059" max="13059" width="27.625" style="237" customWidth="1"/>
    <col min="13060" max="13060" width="14.125" style="237" customWidth="1"/>
    <col min="13061" max="13061" width="13.625" style="237" customWidth="1"/>
    <col min="13062" max="13062" width="9.625" style="237" customWidth="1"/>
    <col min="13063" max="13063" width="23.125" style="237" customWidth="1"/>
    <col min="13064" max="13312" width="9" style="237"/>
    <col min="13313" max="13313" width="3.625" style="237" customWidth="1"/>
    <col min="13314" max="13314" width="5" style="237" customWidth="1"/>
    <col min="13315" max="13315" width="27.625" style="237" customWidth="1"/>
    <col min="13316" max="13316" width="14.125" style="237" customWidth="1"/>
    <col min="13317" max="13317" width="13.625" style="237" customWidth="1"/>
    <col min="13318" max="13318" width="9.625" style="237" customWidth="1"/>
    <col min="13319" max="13319" width="23.125" style="237" customWidth="1"/>
    <col min="13320" max="13568" width="9" style="237"/>
    <col min="13569" max="13569" width="3.625" style="237" customWidth="1"/>
    <col min="13570" max="13570" width="5" style="237" customWidth="1"/>
    <col min="13571" max="13571" width="27.625" style="237" customWidth="1"/>
    <col min="13572" max="13572" width="14.125" style="237" customWidth="1"/>
    <col min="13573" max="13573" width="13.625" style="237" customWidth="1"/>
    <col min="13574" max="13574" width="9.625" style="237" customWidth="1"/>
    <col min="13575" max="13575" width="23.125" style="237" customWidth="1"/>
    <col min="13576" max="13824" width="9" style="237"/>
    <col min="13825" max="13825" width="3.625" style="237" customWidth="1"/>
    <col min="13826" max="13826" width="5" style="237" customWidth="1"/>
    <col min="13827" max="13827" width="27.625" style="237" customWidth="1"/>
    <col min="13828" max="13828" width="14.125" style="237" customWidth="1"/>
    <col min="13829" max="13829" width="13.625" style="237" customWidth="1"/>
    <col min="13830" max="13830" width="9.625" style="237" customWidth="1"/>
    <col min="13831" max="13831" width="23.125" style="237" customWidth="1"/>
    <col min="13832" max="14080" width="9" style="237"/>
    <col min="14081" max="14081" width="3.625" style="237" customWidth="1"/>
    <col min="14082" max="14082" width="5" style="237" customWidth="1"/>
    <col min="14083" max="14083" width="27.625" style="237" customWidth="1"/>
    <col min="14084" max="14084" width="14.125" style="237" customWidth="1"/>
    <col min="14085" max="14085" width="13.625" style="237" customWidth="1"/>
    <col min="14086" max="14086" width="9.625" style="237" customWidth="1"/>
    <col min="14087" max="14087" width="23.125" style="237" customWidth="1"/>
    <col min="14088" max="14336" width="9" style="237"/>
    <col min="14337" max="14337" width="3.625" style="237" customWidth="1"/>
    <col min="14338" max="14338" width="5" style="237" customWidth="1"/>
    <col min="14339" max="14339" width="27.625" style="237" customWidth="1"/>
    <col min="14340" max="14340" width="14.125" style="237" customWidth="1"/>
    <col min="14341" max="14341" width="13.625" style="237" customWidth="1"/>
    <col min="14342" max="14342" width="9.625" style="237" customWidth="1"/>
    <col min="14343" max="14343" width="23.125" style="237" customWidth="1"/>
    <col min="14344" max="14592" width="9" style="237"/>
    <col min="14593" max="14593" width="3.625" style="237" customWidth="1"/>
    <col min="14594" max="14594" width="5" style="237" customWidth="1"/>
    <col min="14595" max="14595" width="27.625" style="237" customWidth="1"/>
    <col min="14596" max="14596" width="14.125" style="237" customWidth="1"/>
    <col min="14597" max="14597" width="13.625" style="237" customWidth="1"/>
    <col min="14598" max="14598" width="9.625" style="237" customWidth="1"/>
    <col min="14599" max="14599" width="23.125" style="237" customWidth="1"/>
    <col min="14600" max="14848" width="9" style="237"/>
    <col min="14849" max="14849" width="3.625" style="237" customWidth="1"/>
    <col min="14850" max="14850" width="5" style="237" customWidth="1"/>
    <col min="14851" max="14851" width="27.625" style="237" customWidth="1"/>
    <col min="14852" max="14852" width="14.125" style="237" customWidth="1"/>
    <col min="14853" max="14853" width="13.625" style="237" customWidth="1"/>
    <col min="14854" max="14854" width="9.625" style="237" customWidth="1"/>
    <col min="14855" max="14855" width="23.125" style="237" customWidth="1"/>
    <col min="14856" max="15104" width="9" style="237"/>
    <col min="15105" max="15105" width="3.625" style="237" customWidth="1"/>
    <col min="15106" max="15106" width="5" style="237" customWidth="1"/>
    <col min="15107" max="15107" width="27.625" style="237" customWidth="1"/>
    <col min="15108" max="15108" width="14.125" style="237" customWidth="1"/>
    <col min="15109" max="15109" width="13.625" style="237" customWidth="1"/>
    <col min="15110" max="15110" width="9.625" style="237" customWidth="1"/>
    <col min="15111" max="15111" width="23.125" style="237" customWidth="1"/>
    <col min="15112" max="15360" width="9" style="237"/>
    <col min="15361" max="15361" width="3.625" style="237" customWidth="1"/>
    <col min="15362" max="15362" width="5" style="237" customWidth="1"/>
    <col min="15363" max="15363" width="27.625" style="237" customWidth="1"/>
    <col min="15364" max="15364" width="14.125" style="237" customWidth="1"/>
    <col min="15365" max="15365" width="13.625" style="237" customWidth="1"/>
    <col min="15366" max="15366" width="9.625" style="237" customWidth="1"/>
    <col min="15367" max="15367" width="23.125" style="237" customWidth="1"/>
    <col min="15368" max="15616" width="9" style="237"/>
    <col min="15617" max="15617" width="3.625" style="237" customWidth="1"/>
    <col min="15618" max="15618" width="5" style="237" customWidth="1"/>
    <col min="15619" max="15619" width="27.625" style="237" customWidth="1"/>
    <col min="15620" max="15620" width="14.125" style="237" customWidth="1"/>
    <col min="15621" max="15621" width="13.625" style="237" customWidth="1"/>
    <col min="15622" max="15622" width="9.625" style="237" customWidth="1"/>
    <col min="15623" max="15623" width="23.125" style="237" customWidth="1"/>
    <col min="15624" max="15872" width="9" style="237"/>
    <col min="15873" max="15873" width="3.625" style="237" customWidth="1"/>
    <col min="15874" max="15874" width="5" style="237" customWidth="1"/>
    <col min="15875" max="15875" width="27.625" style="237" customWidth="1"/>
    <col min="15876" max="15876" width="14.125" style="237" customWidth="1"/>
    <col min="15877" max="15877" width="13.625" style="237" customWidth="1"/>
    <col min="15878" max="15878" width="9.625" style="237" customWidth="1"/>
    <col min="15879" max="15879" width="23.125" style="237" customWidth="1"/>
    <col min="15880" max="16128" width="9" style="237"/>
    <col min="16129" max="16129" width="3.625" style="237" customWidth="1"/>
    <col min="16130" max="16130" width="5" style="237" customWidth="1"/>
    <col min="16131" max="16131" width="27.625" style="237" customWidth="1"/>
    <col min="16132" max="16132" width="14.125" style="237" customWidth="1"/>
    <col min="16133" max="16133" width="13.625" style="237" customWidth="1"/>
    <col min="16134" max="16134" width="9.625" style="237" customWidth="1"/>
    <col min="16135" max="16135" width="23.125" style="237" customWidth="1"/>
    <col min="16136" max="16384" width="9" style="237"/>
  </cols>
  <sheetData>
    <row r="1" spans="2:7" ht="40.5" customHeight="1">
      <c r="B1" s="910" t="s">
        <v>184</v>
      </c>
      <c r="C1" s="910"/>
      <c r="D1" s="910"/>
      <c r="E1" s="910"/>
      <c r="F1" s="910"/>
      <c r="G1" s="910"/>
    </row>
    <row r="2" spans="2:7" ht="24.75" customHeight="1">
      <c r="B2" s="911" t="s">
        <v>116</v>
      </c>
      <c r="C2" s="912"/>
      <c r="D2" s="912"/>
      <c r="E2" s="912"/>
      <c r="F2" s="912"/>
      <c r="G2" s="913"/>
    </row>
    <row r="3" spans="2:7" ht="25.5" customHeight="1">
      <c r="B3" s="914" t="s">
        <v>115</v>
      </c>
      <c r="C3" s="916" t="s">
        <v>114</v>
      </c>
      <c r="D3" s="917"/>
      <c r="E3" s="918" t="s">
        <v>113</v>
      </c>
      <c r="F3" s="918" t="s">
        <v>112</v>
      </c>
      <c r="G3" s="920" t="s">
        <v>111</v>
      </c>
    </row>
    <row r="4" spans="2:7" ht="39.950000000000003" customHeight="1" thickBot="1">
      <c r="B4" s="915"/>
      <c r="C4" s="263" t="s">
        <v>110</v>
      </c>
      <c r="D4" s="262" t="s">
        <v>242</v>
      </c>
      <c r="E4" s="919"/>
      <c r="F4" s="919"/>
      <c r="G4" s="921"/>
    </row>
    <row r="5" spans="2:7" ht="54.95" customHeight="1" thickTop="1">
      <c r="B5" s="261">
        <v>1</v>
      </c>
      <c r="C5" s="260" t="s">
        <v>109</v>
      </c>
      <c r="D5" s="259"/>
      <c r="E5" s="258"/>
      <c r="F5" s="257" t="str">
        <f t="shared" ref="F5:F10" si="0">IF(E5="","",E5/$E$15)</f>
        <v/>
      </c>
      <c r="G5" s="256" t="s">
        <v>108</v>
      </c>
    </row>
    <row r="6" spans="2:7" ht="54.95" customHeight="1">
      <c r="B6" s="253">
        <v>2</v>
      </c>
      <c r="C6" s="255"/>
      <c r="D6" s="251"/>
      <c r="E6" s="246"/>
      <c r="F6" s="245" t="str">
        <f t="shared" si="0"/>
        <v/>
      </c>
      <c r="G6" s="254"/>
    </row>
    <row r="7" spans="2:7" ht="54.95" customHeight="1">
      <c r="B7" s="253">
        <v>3</v>
      </c>
      <c r="C7" s="255"/>
      <c r="D7" s="251"/>
      <c r="E7" s="246"/>
      <c r="F7" s="245" t="str">
        <f t="shared" si="0"/>
        <v/>
      </c>
      <c r="G7" s="254"/>
    </row>
    <row r="8" spans="2:7" ht="54.95" customHeight="1">
      <c r="B8" s="253">
        <v>4</v>
      </c>
      <c r="C8" s="252"/>
      <c r="D8" s="251"/>
      <c r="E8" s="246"/>
      <c r="F8" s="245" t="str">
        <f t="shared" si="0"/>
        <v/>
      </c>
      <c r="G8" s="250"/>
    </row>
    <row r="9" spans="2:7" ht="54.95" customHeight="1">
      <c r="B9" s="253">
        <v>5</v>
      </c>
      <c r="C9" s="252"/>
      <c r="D9" s="251"/>
      <c r="E9" s="246"/>
      <c r="F9" s="245" t="str">
        <f t="shared" si="0"/>
        <v/>
      </c>
      <c r="G9" s="250"/>
    </row>
    <row r="10" spans="2:7" ht="54.95" customHeight="1">
      <c r="B10" s="253">
        <v>6</v>
      </c>
      <c r="C10" s="252"/>
      <c r="D10" s="251"/>
      <c r="E10" s="246"/>
      <c r="F10" s="245" t="str">
        <f t="shared" si="0"/>
        <v/>
      </c>
      <c r="G10" s="250"/>
    </row>
    <row r="11" spans="2:7" ht="54.95" customHeight="1">
      <c r="B11" s="249">
        <v>7</v>
      </c>
      <c r="C11" s="252"/>
      <c r="D11" s="251"/>
      <c r="E11" s="246"/>
      <c r="F11" s="245"/>
      <c r="G11" s="250"/>
    </row>
    <row r="12" spans="2:7" ht="54.95" customHeight="1">
      <c r="B12" s="249">
        <v>8</v>
      </c>
      <c r="C12" s="252"/>
      <c r="D12" s="251"/>
      <c r="E12" s="246"/>
      <c r="F12" s="245"/>
      <c r="G12" s="250"/>
    </row>
    <row r="13" spans="2:7" ht="54.95" customHeight="1">
      <c r="B13" s="249">
        <v>9</v>
      </c>
      <c r="C13" s="252"/>
      <c r="D13" s="251"/>
      <c r="E13" s="246"/>
      <c r="F13" s="245"/>
      <c r="G13" s="250"/>
    </row>
    <row r="14" spans="2:7" ht="54.95" customHeight="1">
      <c r="B14" s="249">
        <v>10</v>
      </c>
      <c r="C14" s="248"/>
      <c r="D14" s="247"/>
      <c r="E14" s="246"/>
      <c r="F14" s="245" t="str">
        <f>IF(E14="","",E14/$E$15)</f>
        <v/>
      </c>
      <c r="G14" s="244"/>
    </row>
    <row r="15" spans="2:7" ht="39.950000000000003" customHeight="1">
      <c r="B15" s="907" t="s">
        <v>107</v>
      </c>
      <c r="C15" s="908"/>
      <c r="D15" s="909"/>
      <c r="E15" s="243">
        <f>SUM(E5:E14)</f>
        <v>0</v>
      </c>
      <c r="F15" s="242">
        <f>SUM(F5:F14)</f>
        <v>0</v>
      </c>
      <c r="G15" s="241" t="s">
        <v>106</v>
      </c>
    </row>
    <row r="16" spans="2:7" ht="21.95" customHeight="1">
      <c r="B16" s="66" t="s">
        <v>105</v>
      </c>
      <c r="C16" s="240"/>
      <c r="D16" s="240"/>
      <c r="E16" s="239"/>
      <c r="F16" s="238"/>
    </row>
    <row r="17" spans="2:2" ht="21.95" customHeight="1">
      <c r="B17" s="144" t="s">
        <v>104</v>
      </c>
    </row>
  </sheetData>
  <mergeCells count="8">
    <mergeCell ref="B15:D15"/>
    <mergeCell ref="B1:G1"/>
    <mergeCell ref="B2:G2"/>
    <mergeCell ref="B3:B4"/>
    <mergeCell ref="C3:D3"/>
    <mergeCell ref="E3:E4"/>
    <mergeCell ref="F3:F4"/>
    <mergeCell ref="G3:G4"/>
  </mergeCells>
  <phoneticPr fontId="3"/>
  <pageMargins left="0.70866141732283472" right="0.70866141732283472" top="0.74803149606299213" bottom="0.74803149606299213" header="0.31496062992125984" footer="0.31496062992125984"/>
  <pageSetup paperSize="9" scale="92" orientation="portrait" r:id="rId1"/>
  <headerFooter>
    <oddHeader>&amp;R(&amp;A)</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D22"/>
  <sheetViews>
    <sheetView view="pageBreakPreview" topLeftCell="A10" zoomScale="92" zoomScaleNormal="100" zoomScaleSheetLayoutView="92" workbookViewId="0">
      <selection activeCell="I19" sqref="I19"/>
    </sheetView>
  </sheetViews>
  <sheetFormatPr defaultRowHeight="13.5"/>
  <cols>
    <col min="1" max="1" width="9" style="89" customWidth="1"/>
    <col min="2" max="2" width="28.375" style="89" customWidth="1"/>
    <col min="3" max="3" width="10.25" style="89" bestFit="1" customWidth="1"/>
    <col min="4" max="4" width="16.75" style="89" customWidth="1"/>
    <col min="5" max="254" width="9" style="89"/>
    <col min="255" max="255" width="9" style="89" customWidth="1"/>
    <col min="256" max="256" width="28.375" style="89" customWidth="1"/>
    <col min="257" max="259" width="15.625" style="89" customWidth="1"/>
    <col min="260" max="260" width="16.75" style="89" customWidth="1"/>
    <col min="261" max="510" width="9" style="89"/>
    <col min="511" max="511" width="9" style="89" customWidth="1"/>
    <col min="512" max="512" width="28.375" style="89" customWidth="1"/>
    <col min="513" max="515" width="15.625" style="89" customWidth="1"/>
    <col min="516" max="516" width="16.75" style="89" customWidth="1"/>
    <col min="517" max="766" width="9" style="89"/>
    <col min="767" max="767" width="9" style="89" customWidth="1"/>
    <col min="768" max="768" width="28.375" style="89" customWidth="1"/>
    <col min="769" max="771" width="15.625" style="89" customWidth="1"/>
    <col min="772" max="772" width="16.75" style="89" customWidth="1"/>
    <col min="773" max="1022" width="9" style="89"/>
    <col min="1023" max="1023" width="9" style="89" customWidth="1"/>
    <col min="1024" max="1024" width="28.375" style="89" customWidth="1"/>
    <col min="1025" max="1027" width="15.625" style="89" customWidth="1"/>
    <col min="1028" max="1028" width="16.75" style="89" customWidth="1"/>
    <col min="1029" max="1278" width="9" style="89"/>
    <col min="1279" max="1279" width="9" style="89" customWidth="1"/>
    <col min="1280" max="1280" width="28.375" style="89" customWidth="1"/>
    <col min="1281" max="1283" width="15.625" style="89" customWidth="1"/>
    <col min="1284" max="1284" width="16.75" style="89" customWidth="1"/>
    <col min="1285" max="1534" width="9" style="89"/>
    <col min="1535" max="1535" width="9" style="89" customWidth="1"/>
    <col min="1536" max="1536" width="28.375" style="89" customWidth="1"/>
    <col min="1537" max="1539" width="15.625" style="89" customWidth="1"/>
    <col min="1540" max="1540" width="16.75" style="89" customWidth="1"/>
    <col min="1541" max="1790" width="9" style="89"/>
    <col min="1791" max="1791" width="9" style="89" customWidth="1"/>
    <col min="1792" max="1792" width="28.375" style="89" customWidth="1"/>
    <col min="1793" max="1795" width="15.625" style="89" customWidth="1"/>
    <col min="1796" max="1796" width="16.75" style="89" customWidth="1"/>
    <col min="1797" max="2046" width="9" style="89"/>
    <col min="2047" max="2047" width="9" style="89" customWidth="1"/>
    <col min="2048" max="2048" width="28.375" style="89" customWidth="1"/>
    <col min="2049" max="2051" width="15.625" style="89" customWidth="1"/>
    <col min="2052" max="2052" width="16.75" style="89" customWidth="1"/>
    <col min="2053" max="2302" width="9" style="89"/>
    <col min="2303" max="2303" width="9" style="89" customWidth="1"/>
    <col min="2304" max="2304" width="28.375" style="89" customWidth="1"/>
    <col min="2305" max="2307" width="15.625" style="89" customWidth="1"/>
    <col min="2308" max="2308" width="16.75" style="89" customWidth="1"/>
    <col min="2309" max="2558" width="9" style="89"/>
    <col min="2559" max="2559" width="9" style="89" customWidth="1"/>
    <col min="2560" max="2560" width="28.375" style="89" customWidth="1"/>
    <col min="2561" max="2563" width="15.625" style="89" customWidth="1"/>
    <col min="2564" max="2564" width="16.75" style="89" customWidth="1"/>
    <col min="2565" max="2814" width="9" style="89"/>
    <col min="2815" max="2815" width="9" style="89" customWidth="1"/>
    <col min="2816" max="2816" width="28.375" style="89" customWidth="1"/>
    <col min="2817" max="2819" width="15.625" style="89" customWidth="1"/>
    <col min="2820" max="2820" width="16.75" style="89" customWidth="1"/>
    <col min="2821" max="3070" width="9" style="89"/>
    <col min="3071" max="3071" width="9" style="89" customWidth="1"/>
    <col min="3072" max="3072" width="28.375" style="89" customWidth="1"/>
    <col min="3073" max="3075" width="15.625" style="89" customWidth="1"/>
    <col min="3076" max="3076" width="16.75" style="89" customWidth="1"/>
    <col min="3077" max="3326" width="9" style="89"/>
    <col min="3327" max="3327" width="9" style="89" customWidth="1"/>
    <col min="3328" max="3328" width="28.375" style="89" customWidth="1"/>
    <col min="3329" max="3331" width="15.625" style="89" customWidth="1"/>
    <col min="3332" max="3332" width="16.75" style="89" customWidth="1"/>
    <col min="3333" max="3582" width="9" style="89"/>
    <col min="3583" max="3583" width="9" style="89" customWidth="1"/>
    <col min="3584" max="3584" width="28.375" style="89" customWidth="1"/>
    <col min="3585" max="3587" width="15.625" style="89" customWidth="1"/>
    <col min="3588" max="3588" width="16.75" style="89" customWidth="1"/>
    <col min="3589" max="3838" width="9" style="89"/>
    <col min="3839" max="3839" width="9" style="89" customWidth="1"/>
    <col min="3840" max="3840" width="28.375" style="89" customWidth="1"/>
    <col min="3841" max="3843" width="15.625" style="89" customWidth="1"/>
    <col min="3844" max="3844" width="16.75" style="89" customWidth="1"/>
    <col min="3845" max="4094" width="9" style="89"/>
    <col min="4095" max="4095" width="9" style="89" customWidth="1"/>
    <col min="4096" max="4096" width="28.375" style="89" customWidth="1"/>
    <col min="4097" max="4099" width="15.625" style="89" customWidth="1"/>
    <col min="4100" max="4100" width="16.75" style="89" customWidth="1"/>
    <col min="4101" max="4350" width="9" style="89"/>
    <col min="4351" max="4351" width="9" style="89" customWidth="1"/>
    <col min="4352" max="4352" width="28.375" style="89" customWidth="1"/>
    <col min="4353" max="4355" width="15.625" style="89" customWidth="1"/>
    <col min="4356" max="4356" width="16.75" style="89" customWidth="1"/>
    <col min="4357" max="4606" width="9" style="89"/>
    <col min="4607" max="4607" width="9" style="89" customWidth="1"/>
    <col min="4608" max="4608" width="28.375" style="89" customWidth="1"/>
    <col min="4609" max="4611" width="15.625" style="89" customWidth="1"/>
    <col min="4612" max="4612" width="16.75" style="89" customWidth="1"/>
    <col min="4613" max="4862" width="9" style="89"/>
    <col min="4863" max="4863" width="9" style="89" customWidth="1"/>
    <col min="4864" max="4864" width="28.375" style="89" customWidth="1"/>
    <col min="4865" max="4867" width="15.625" style="89" customWidth="1"/>
    <col min="4868" max="4868" width="16.75" style="89" customWidth="1"/>
    <col min="4869" max="5118" width="9" style="89"/>
    <col min="5119" max="5119" width="9" style="89" customWidth="1"/>
    <col min="5120" max="5120" width="28.375" style="89" customWidth="1"/>
    <col min="5121" max="5123" width="15.625" style="89" customWidth="1"/>
    <col min="5124" max="5124" width="16.75" style="89" customWidth="1"/>
    <col min="5125" max="5374" width="9" style="89"/>
    <col min="5375" max="5375" width="9" style="89" customWidth="1"/>
    <col min="5376" max="5376" width="28.375" style="89" customWidth="1"/>
    <col min="5377" max="5379" width="15.625" style="89" customWidth="1"/>
    <col min="5380" max="5380" width="16.75" style="89" customWidth="1"/>
    <col min="5381" max="5630" width="9" style="89"/>
    <col min="5631" max="5631" width="9" style="89" customWidth="1"/>
    <col min="5632" max="5632" width="28.375" style="89" customWidth="1"/>
    <col min="5633" max="5635" width="15.625" style="89" customWidth="1"/>
    <col min="5636" max="5636" width="16.75" style="89" customWidth="1"/>
    <col min="5637" max="5886" width="9" style="89"/>
    <col min="5887" max="5887" width="9" style="89" customWidth="1"/>
    <col min="5888" max="5888" width="28.375" style="89" customWidth="1"/>
    <col min="5889" max="5891" width="15.625" style="89" customWidth="1"/>
    <col min="5892" max="5892" width="16.75" style="89" customWidth="1"/>
    <col min="5893" max="6142" width="9" style="89"/>
    <col min="6143" max="6143" width="9" style="89" customWidth="1"/>
    <col min="6144" max="6144" width="28.375" style="89" customWidth="1"/>
    <col min="6145" max="6147" width="15.625" style="89" customWidth="1"/>
    <col min="6148" max="6148" width="16.75" style="89" customWidth="1"/>
    <col min="6149" max="6398" width="9" style="89"/>
    <col min="6399" max="6399" width="9" style="89" customWidth="1"/>
    <col min="6400" max="6400" width="28.375" style="89" customWidth="1"/>
    <col min="6401" max="6403" width="15.625" style="89" customWidth="1"/>
    <col min="6404" max="6404" width="16.75" style="89" customWidth="1"/>
    <col min="6405" max="6654" width="9" style="89"/>
    <col min="6655" max="6655" width="9" style="89" customWidth="1"/>
    <col min="6656" max="6656" width="28.375" style="89" customWidth="1"/>
    <col min="6657" max="6659" width="15.625" style="89" customWidth="1"/>
    <col min="6660" max="6660" width="16.75" style="89" customWidth="1"/>
    <col min="6661" max="6910" width="9" style="89"/>
    <col min="6911" max="6911" width="9" style="89" customWidth="1"/>
    <col min="6912" max="6912" width="28.375" style="89" customWidth="1"/>
    <col min="6913" max="6915" width="15.625" style="89" customWidth="1"/>
    <col min="6916" max="6916" width="16.75" style="89" customWidth="1"/>
    <col min="6917" max="7166" width="9" style="89"/>
    <col min="7167" max="7167" width="9" style="89" customWidth="1"/>
    <col min="7168" max="7168" width="28.375" style="89" customWidth="1"/>
    <col min="7169" max="7171" width="15.625" style="89" customWidth="1"/>
    <col min="7172" max="7172" width="16.75" style="89" customWidth="1"/>
    <col min="7173" max="7422" width="9" style="89"/>
    <col min="7423" max="7423" width="9" style="89" customWidth="1"/>
    <col min="7424" max="7424" width="28.375" style="89" customWidth="1"/>
    <col min="7425" max="7427" width="15.625" style="89" customWidth="1"/>
    <col min="7428" max="7428" width="16.75" style="89" customWidth="1"/>
    <col min="7429" max="7678" width="9" style="89"/>
    <col min="7679" max="7679" width="9" style="89" customWidth="1"/>
    <col min="7680" max="7680" width="28.375" style="89" customWidth="1"/>
    <col min="7681" max="7683" width="15.625" style="89" customWidth="1"/>
    <col min="7684" max="7684" width="16.75" style="89" customWidth="1"/>
    <col min="7685" max="7934" width="9" style="89"/>
    <col min="7935" max="7935" width="9" style="89" customWidth="1"/>
    <col min="7936" max="7936" width="28.375" style="89" customWidth="1"/>
    <col min="7937" max="7939" width="15.625" style="89" customWidth="1"/>
    <col min="7940" max="7940" width="16.75" style="89" customWidth="1"/>
    <col min="7941" max="8190" width="9" style="89"/>
    <col min="8191" max="8191" width="9" style="89" customWidth="1"/>
    <col min="8192" max="8192" width="28.375" style="89" customWidth="1"/>
    <col min="8193" max="8195" width="15.625" style="89" customWidth="1"/>
    <col min="8196" max="8196" width="16.75" style="89" customWidth="1"/>
    <col min="8197" max="8446" width="9" style="89"/>
    <col min="8447" max="8447" width="9" style="89" customWidth="1"/>
    <col min="8448" max="8448" width="28.375" style="89" customWidth="1"/>
    <col min="8449" max="8451" width="15.625" style="89" customWidth="1"/>
    <col min="8452" max="8452" width="16.75" style="89" customWidth="1"/>
    <col min="8453" max="8702" width="9" style="89"/>
    <col min="8703" max="8703" width="9" style="89" customWidth="1"/>
    <col min="8704" max="8704" width="28.375" style="89" customWidth="1"/>
    <col min="8705" max="8707" width="15.625" style="89" customWidth="1"/>
    <col min="8708" max="8708" width="16.75" style="89" customWidth="1"/>
    <col min="8709" max="8958" width="9" style="89"/>
    <col min="8959" max="8959" width="9" style="89" customWidth="1"/>
    <col min="8960" max="8960" width="28.375" style="89" customWidth="1"/>
    <col min="8961" max="8963" width="15.625" style="89" customWidth="1"/>
    <col min="8964" max="8964" width="16.75" style="89" customWidth="1"/>
    <col min="8965" max="9214" width="9" style="89"/>
    <col min="9215" max="9215" width="9" style="89" customWidth="1"/>
    <col min="9216" max="9216" width="28.375" style="89" customWidth="1"/>
    <col min="9217" max="9219" width="15.625" style="89" customWidth="1"/>
    <col min="9220" max="9220" width="16.75" style="89" customWidth="1"/>
    <col min="9221" max="9470" width="9" style="89"/>
    <col min="9471" max="9471" width="9" style="89" customWidth="1"/>
    <col min="9472" max="9472" width="28.375" style="89" customWidth="1"/>
    <col min="9473" max="9475" width="15.625" style="89" customWidth="1"/>
    <col min="9476" max="9476" width="16.75" style="89" customWidth="1"/>
    <col min="9477" max="9726" width="9" style="89"/>
    <col min="9727" max="9727" width="9" style="89" customWidth="1"/>
    <col min="9728" max="9728" width="28.375" style="89" customWidth="1"/>
    <col min="9729" max="9731" width="15.625" style="89" customWidth="1"/>
    <col min="9732" max="9732" width="16.75" style="89" customWidth="1"/>
    <col min="9733" max="9982" width="9" style="89"/>
    <col min="9983" max="9983" width="9" style="89" customWidth="1"/>
    <col min="9984" max="9984" width="28.375" style="89" customWidth="1"/>
    <col min="9985" max="9987" width="15.625" style="89" customWidth="1"/>
    <col min="9988" max="9988" width="16.75" style="89" customWidth="1"/>
    <col min="9989" max="10238" width="9" style="89"/>
    <col min="10239" max="10239" width="9" style="89" customWidth="1"/>
    <col min="10240" max="10240" width="28.375" style="89" customWidth="1"/>
    <col min="10241" max="10243" width="15.625" style="89" customWidth="1"/>
    <col min="10244" max="10244" width="16.75" style="89" customWidth="1"/>
    <col min="10245" max="10494" width="9" style="89"/>
    <col min="10495" max="10495" width="9" style="89" customWidth="1"/>
    <col min="10496" max="10496" width="28.375" style="89" customWidth="1"/>
    <col min="10497" max="10499" width="15.625" style="89" customWidth="1"/>
    <col min="10500" max="10500" width="16.75" style="89" customWidth="1"/>
    <col min="10501" max="10750" width="9" style="89"/>
    <col min="10751" max="10751" width="9" style="89" customWidth="1"/>
    <col min="10752" max="10752" width="28.375" style="89" customWidth="1"/>
    <col min="10753" max="10755" width="15.625" style="89" customWidth="1"/>
    <col min="10756" max="10756" width="16.75" style="89" customWidth="1"/>
    <col min="10757" max="11006" width="9" style="89"/>
    <col min="11007" max="11007" width="9" style="89" customWidth="1"/>
    <col min="11008" max="11008" width="28.375" style="89" customWidth="1"/>
    <col min="11009" max="11011" width="15.625" style="89" customWidth="1"/>
    <col min="11012" max="11012" width="16.75" style="89" customWidth="1"/>
    <col min="11013" max="11262" width="9" style="89"/>
    <col min="11263" max="11263" width="9" style="89" customWidth="1"/>
    <col min="11264" max="11264" width="28.375" style="89" customWidth="1"/>
    <col min="11265" max="11267" width="15.625" style="89" customWidth="1"/>
    <col min="11268" max="11268" width="16.75" style="89" customWidth="1"/>
    <col min="11269" max="11518" width="9" style="89"/>
    <col min="11519" max="11519" width="9" style="89" customWidth="1"/>
    <col min="11520" max="11520" width="28.375" style="89" customWidth="1"/>
    <col min="11521" max="11523" width="15.625" style="89" customWidth="1"/>
    <col min="11524" max="11524" width="16.75" style="89" customWidth="1"/>
    <col min="11525" max="11774" width="9" style="89"/>
    <col min="11775" max="11775" width="9" style="89" customWidth="1"/>
    <col min="11776" max="11776" width="28.375" style="89" customWidth="1"/>
    <col min="11777" max="11779" width="15.625" style="89" customWidth="1"/>
    <col min="11780" max="11780" width="16.75" style="89" customWidth="1"/>
    <col min="11781" max="12030" width="9" style="89"/>
    <col min="12031" max="12031" width="9" style="89" customWidth="1"/>
    <col min="12032" max="12032" width="28.375" style="89" customWidth="1"/>
    <col min="12033" max="12035" width="15.625" style="89" customWidth="1"/>
    <col min="12036" max="12036" width="16.75" style="89" customWidth="1"/>
    <col min="12037" max="12286" width="9" style="89"/>
    <col min="12287" max="12287" width="9" style="89" customWidth="1"/>
    <col min="12288" max="12288" width="28.375" style="89" customWidth="1"/>
    <col min="12289" max="12291" width="15.625" style="89" customWidth="1"/>
    <col min="12292" max="12292" width="16.75" style="89" customWidth="1"/>
    <col min="12293" max="12542" width="9" style="89"/>
    <col min="12543" max="12543" width="9" style="89" customWidth="1"/>
    <col min="12544" max="12544" width="28.375" style="89" customWidth="1"/>
    <col min="12545" max="12547" width="15.625" style="89" customWidth="1"/>
    <col min="12548" max="12548" width="16.75" style="89" customWidth="1"/>
    <col min="12549" max="12798" width="9" style="89"/>
    <col min="12799" max="12799" width="9" style="89" customWidth="1"/>
    <col min="12800" max="12800" width="28.375" style="89" customWidth="1"/>
    <col min="12801" max="12803" width="15.625" style="89" customWidth="1"/>
    <col min="12804" max="12804" width="16.75" style="89" customWidth="1"/>
    <col min="12805" max="13054" width="9" style="89"/>
    <col min="13055" max="13055" width="9" style="89" customWidth="1"/>
    <col min="13056" max="13056" width="28.375" style="89" customWidth="1"/>
    <col min="13057" max="13059" width="15.625" style="89" customWidth="1"/>
    <col min="13060" max="13060" width="16.75" style="89" customWidth="1"/>
    <col min="13061" max="13310" width="9" style="89"/>
    <col min="13311" max="13311" width="9" style="89" customWidth="1"/>
    <col min="13312" max="13312" width="28.375" style="89" customWidth="1"/>
    <col min="13313" max="13315" width="15.625" style="89" customWidth="1"/>
    <col min="13316" max="13316" width="16.75" style="89" customWidth="1"/>
    <col min="13317" max="13566" width="9" style="89"/>
    <col min="13567" max="13567" width="9" style="89" customWidth="1"/>
    <col min="13568" max="13568" width="28.375" style="89" customWidth="1"/>
    <col min="13569" max="13571" width="15.625" style="89" customWidth="1"/>
    <col min="13572" max="13572" width="16.75" style="89" customWidth="1"/>
    <col min="13573" max="13822" width="9" style="89"/>
    <col min="13823" max="13823" width="9" style="89" customWidth="1"/>
    <col min="13824" max="13824" width="28.375" style="89" customWidth="1"/>
    <col min="13825" max="13827" width="15.625" style="89" customWidth="1"/>
    <col min="13828" max="13828" width="16.75" style="89" customWidth="1"/>
    <col min="13829" max="14078" width="9" style="89"/>
    <col min="14079" max="14079" width="9" style="89" customWidth="1"/>
    <col min="14080" max="14080" width="28.375" style="89" customWidth="1"/>
    <col min="14081" max="14083" width="15.625" style="89" customWidth="1"/>
    <col min="14084" max="14084" width="16.75" style="89" customWidth="1"/>
    <col min="14085" max="14334" width="9" style="89"/>
    <col min="14335" max="14335" width="9" style="89" customWidth="1"/>
    <col min="14336" max="14336" width="28.375" style="89" customWidth="1"/>
    <col min="14337" max="14339" width="15.625" style="89" customWidth="1"/>
    <col min="14340" max="14340" width="16.75" style="89" customWidth="1"/>
    <col min="14341" max="14590" width="9" style="89"/>
    <col min="14591" max="14591" width="9" style="89" customWidth="1"/>
    <col min="14592" max="14592" width="28.375" style="89" customWidth="1"/>
    <col min="14593" max="14595" width="15.625" style="89" customWidth="1"/>
    <col min="14596" max="14596" width="16.75" style="89" customWidth="1"/>
    <col min="14597" max="14846" width="9" style="89"/>
    <col min="14847" max="14847" width="9" style="89" customWidth="1"/>
    <col min="14848" max="14848" width="28.375" style="89" customWidth="1"/>
    <col min="14849" max="14851" width="15.625" style="89" customWidth="1"/>
    <col min="14852" max="14852" width="16.75" style="89" customWidth="1"/>
    <col min="14853" max="15102" width="9" style="89"/>
    <col min="15103" max="15103" width="9" style="89" customWidth="1"/>
    <col min="15104" max="15104" width="28.375" style="89" customWidth="1"/>
    <col min="15105" max="15107" width="15.625" style="89" customWidth="1"/>
    <col min="15108" max="15108" width="16.75" style="89" customWidth="1"/>
    <col min="15109" max="15358" width="9" style="89"/>
    <col min="15359" max="15359" width="9" style="89" customWidth="1"/>
    <col min="15360" max="15360" width="28.375" style="89" customWidth="1"/>
    <col min="15361" max="15363" width="15.625" style="89" customWidth="1"/>
    <col min="15364" max="15364" width="16.75" style="89" customWidth="1"/>
    <col min="15365" max="15614" width="9" style="89"/>
    <col min="15615" max="15615" width="9" style="89" customWidth="1"/>
    <col min="15616" max="15616" width="28.375" style="89" customWidth="1"/>
    <col min="15617" max="15619" width="15.625" style="89" customWidth="1"/>
    <col min="15620" max="15620" width="16.75" style="89" customWidth="1"/>
    <col min="15621" max="15870" width="9" style="89"/>
    <col min="15871" max="15871" width="9" style="89" customWidth="1"/>
    <col min="15872" max="15872" width="28.375" style="89" customWidth="1"/>
    <col min="15873" max="15875" width="15.625" style="89" customWidth="1"/>
    <col min="15876" max="15876" width="16.75" style="89" customWidth="1"/>
    <col min="15877" max="16126" width="9" style="89"/>
    <col min="16127" max="16127" width="9" style="89" customWidth="1"/>
    <col min="16128" max="16128" width="28.375" style="89" customWidth="1"/>
    <col min="16129" max="16131" width="15.625" style="89" customWidth="1"/>
    <col min="16132" max="16132" width="16.75" style="89" customWidth="1"/>
    <col min="16133" max="16384" width="9" style="89"/>
  </cols>
  <sheetData>
    <row r="1" spans="2:4" ht="20.25" customHeight="1">
      <c r="B1" s="926" t="s">
        <v>249</v>
      </c>
      <c r="C1" s="926"/>
      <c r="D1" s="926"/>
    </row>
    <row r="2" spans="2:4" ht="20.100000000000001" customHeight="1">
      <c r="D2" s="31" t="s">
        <v>45</v>
      </c>
    </row>
    <row r="3" spans="2:4" s="95" customFormat="1" ht="24.75" customHeight="1">
      <c r="B3" s="922" t="s">
        <v>181</v>
      </c>
      <c r="C3" s="924" t="s">
        <v>335</v>
      </c>
      <c r="D3" s="924" t="s">
        <v>182</v>
      </c>
    </row>
    <row r="4" spans="2:4" ht="38.25" customHeight="1">
      <c r="B4" s="923"/>
      <c r="C4" s="925"/>
      <c r="D4" s="925"/>
    </row>
    <row r="5" spans="2:4" ht="25.5" customHeight="1">
      <c r="B5" s="436"/>
      <c r="C5" s="437"/>
      <c r="D5" s="438">
        <f t="shared" ref="D5:D20" si="0">SUM(C5:C5)</f>
        <v>0</v>
      </c>
    </row>
    <row r="6" spans="2:4" ht="25.5" customHeight="1">
      <c r="B6" s="436"/>
      <c r="C6" s="437"/>
      <c r="D6" s="439">
        <f t="shared" si="0"/>
        <v>0</v>
      </c>
    </row>
    <row r="7" spans="2:4" ht="25.5" customHeight="1">
      <c r="B7" s="436"/>
      <c r="C7" s="437"/>
      <c r="D7" s="439">
        <f t="shared" si="0"/>
        <v>0</v>
      </c>
    </row>
    <row r="8" spans="2:4" ht="25.5" customHeight="1">
      <c r="B8" s="436"/>
      <c r="C8" s="437"/>
      <c r="D8" s="439">
        <f t="shared" si="0"/>
        <v>0</v>
      </c>
    </row>
    <row r="9" spans="2:4" ht="25.5" customHeight="1">
      <c r="B9" s="436"/>
      <c r="C9" s="437"/>
      <c r="D9" s="439">
        <f t="shared" si="0"/>
        <v>0</v>
      </c>
    </row>
    <row r="10" spans="2:4" ht="25.5" customHeight="1">
      <c r="B10" s="436"/>
      <c r="C10" s="437"/>
      <c r="D10" s="439">
        <f t="shared" si="0"/>
        <v>0</v>
      </c>
    </row>
    <row r="11" spans="2:4" ht="25.5" customHeight="1">
      <c r="B11" s="436"/>
      <c r="C11" s="437"/>
      <c r="D11" s="439">
        <f t="shared" si="0"/>
        <v>0</v>
      </c>
    </row>
    <row r="12" spans="2:4" ht="25.5" customHeight="1">
      <c r="B12" s="436"/>
      <c r="C12" s="437"/>
      <c r="D12" s="439">
        <f t="shared" si="0"/>
        <v>0</v>
      </c>
    </row>
    <row r="13" spans="2:4" ht="25.5" customHeight="1">
      <c r="B13" s="436"/>
      <c r="C13" s="437"/>
      <c r="D13" s="439">
        <f t="shared" si="0"/>
        <v>0</v>
      </c>
    </row>
    <row r="14" spans="2:4" ht="25.5" customHeight="1">
      <c r="B14" s="436"/>
      <c r="C14" s="437"/>
      <c r="D14" s="439">
        <f t="shared" si="0"/>
        <v>0</v>
      </c>
    </row>
    <row r="15" spans="2:4" ht="25.5" customHeight="1">
      <c r="B15" s="436"/>
      <c r="C15" s="437"/>
      <c r="D15" s="439">
        <f t="shared" si="0"/>
        <v>0</v>
      </c>
    </row>
    <row r="16" spans="2:4" ht="25.5" customHeight="1">
      <c r="B16" s="436"/>
      <c r="C16" s="440"/>
      <c r="D16" s="439">
        <f t="shared" si="0"/>
        <v>0</v>
      </c>
    </row>
    <row r="17" spans="2:4" ht="25.5" customHeight="1">
      <c r="B17" s="436"/>
      <c r="C17" s="440"/>
      <c r="D17" s="439">
        <f t="shared" si="0"/>
        <v>0</v>
      </c>
    </row>
    <row r="18" spans="2:4" ht="25.5" customHeight="1">
      <c r="B18" s="441"/>
      <c r="C18" s="440"/>
      <c r="D18" s="439">
        <f t="shared" si="0"/>
        <v>0</v>
      </c>
    </row>
    <row r="19" spans="2:4" ht="25.5" customHeight="1">
      <c r="B19" s="441"/>
      <c r="C19" s="442"/>
      <c r="D19" s="443">
        <f t="shared" si="0"/>
        <v>0</v>
      </c>
    </row>
    <row r="20" spans="2:4" ht="25.5" customHeight="1">
      <c r="B20" s="444" t="s">
        <v>183</v>
      </c>
      <c r="C20" s="445">
        <f t="shared" ref="C20" si="1">SUM(C5:C19)</f>
        <v>0</v>
      </c>
      <c r="D20" s="446">
        <f t="shared" si="0"/>
        <v>0</v>
      </c>
    </row>
    <row r="21" spans="2:4" ht="18.75" customHeight="1">
      <c r="B21" s="12" t="s">
        <v>185</v>
      </c>
    </row>
    <row r="22" spans="2:4" ht="18.75" customHeight="1">
      <c r="B22" s="12" t="s">
        <v>363</v>
      </c>
    </row>
  </sheetData>
  <protectedRanges>
    <protectedRange sqref="B5:C19" name="範囲1"/>
  </protectedRanges>
  <mergeCells count="4">
    <mergeCell ref="B3:B4"/>
    <mergeCell ref="D3:D4"/>
    <mergeCell ref="B1:D1"/>
    <mergeCell ref="C3:C4"/>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&amp;R(&amp;A)</oddHeader>
  </headerFooter>
  <ignoredErrors>
    <ignoredError sqref="C20" unlockedFormula="1"/>
  </ignoredErrors>
</worksheet>
</file>

<file path=xl/worksheets/sheet2.xml><?xml version="1.0" encoding="utf-8"?>
<worksheet xmlns="http://schemas.openxmlformats.org/spreadsheetml/2006/main" xmlns:r="http://schemas.openxmlformats.org/officeDocument/2006/relationships">
  <dimension ref="A1:J27"/>
  <sheetViews>
    <sheetView view="pageBreakPreview" zoomScale="80" zoomScaleNormal="80" zoomScaleSheetLayoutView="80" workbookViewId="0">
      <selection activeCell="E24" sqref="E24"/>
    </sheetView>
  </sheetViews>
  <sheetFormatPr defaultRowHeight="13.5"/>
  <cols>
    <col min="1" max="1" width="22.625" style="469" customWidth="1"/>
    <col min="2" max="2" width="1.25" style="469" customWidth="1"/>
    <col min="3" max="3" width="58.5" style="469" customWidth="1"/>
    <col min="4" max="4" width="1.25" style="469" customWidth="1"/>
    <col min="5" max="5" width="9" style="469"/>
    <col min="6" max="6" width="4" style="469" customWidth="1"/>
    <col min="7" max="16384" width="9" style="469"/>
  </cols>
  <sheetData>
    <row r="1" spans="1:5" s="468" customFormat="1" ht="30.75" customHeight="1">
      <c r="A1" s="705" t="s">
        <v>208</v>
      </c>
      <c r="B1" s="705"/>
      <c r="C1" s="705"/>
      <c r="D1" s="705"/>
      <c r="E1" s="467"/>
    </row>
    <row r="2" spans="1:5" ht="15" customHeight="1"/>
    <row r="3" spans="1:5" ht="18" customHeight="1">
      <c r="A3" s="706" t="s">
        <v>355</v>
      </c>
      <c r="B3" s="706"/>
      <c r="C3" s="706"/>
      <c r="D3" s="706"/>
    </row>
    <row r="4" spans="1:5" ht="99.95" customHeight="1">
      <c r="A4" s="707" t="s">
        <v>230</v>
      </c>
      <c r="B4" s="707"/>
      <c r="C4" s="707"/>
      <c r="D4" s="470"/>
      <c r="E4" s="471"/>
    </row>
    <row r="5" spans="1:5" ht="17.25" customHeight="1">
      <c r="A5" s="472"/>
      <c r="B5" s="472"/>
      <c r="C5" s="472"/>
      <c r="D5" s="472"/>
      <c r="E5" s="471"/>
    </row>
    <row r="6" spans="1:5" s="468" customFormat="1" ht="24.75" customHeight="1">
      <c r="A6" s="708" t="s">
        <v>336</v>
      </c>
      <c r="B6" s="708"/>
      <c r="C6" s="708"/>
      <c r="D6" s="708"/>
      <c r="E6" s="467"/>
    </row>
    <row r="7" spans="1:5">
      <c r="A7" s="473" t="s">
        <v>209</v>
      </c>
      <c r="B7" s="709" t="s">
        <v>210</v>
      </c>
      <c r="C7" s="710"/>
      <c r="D7" s="711"/>
    </row>
    <row r="8" spans="1:5" ht="35.1" customHeight="1">
      <c r="A8" s="474" t="s">
        <v>343</v>
      </c>
      <c r="B8" s="474"/>
      <c r="C8" s="475" t="s">
        <v>16</v>
      </c>
      <c r="D8" s="476"/>
    </row>
    <row r="9" spans="1:5" ht="35.1" customHeight="1">
      <c r="A9" s="474" t="s">
        <v>342</v>
      </c>
      <c r="B9" s="474"/>
      <c r="C9" s="475" t="s">
        <v>211</v>
      </c>
      <c r="D9" s="476"/>
    </row>
    <row r="10" spans="1:5" ht="35.1" customHeight="1">
      <c r="A10" s="474" t="s">
        <v>341</v>
      </c>
      <c r="B10" s="474"/>
      <c r="C10" s="475" t="s">
        <v>265</v>
      </c>
      <c r="D10" s="476"/>
    </row>
    <row r="11" spans="1:5" ht="35.1" customHeight="1">
      <c r="A11" s="474" t="s">
        <v>340</v>
      </c>
      <c r="B11" s="474"/>
      <c r="C11" s="475" t="s">
        <v>267</v>
      </c>
      <c r="D11" s="476"/>
    </row>
    <row r="12" spans="1:5" ht="35.1" customHeight="1">
      <c r="A12" s="474" t="s">
        <v>339</v>
      </c>
      <c r="B12" s="474"/>
      <c r="C12" s="475" t="s">
        <v>269</v>
      </c>
      <c r="D12" s="476"/>
    </row>
    <row r="13" spans="1:5" ht="35.1" customHeight="1">
      <c r="A13" s="477" t="s">
        <v>338</v>
      </c>
      <c r="B13" s="474"/>
      <c r="C13" s="475" t="s">
        <v>266</v>
      </c>
      <c r="D13" s="476"/>
    </row>
    <row r="14" spans="1:5" ht="35.1" customHeight="1">
      <c r="A14" s="477" t="s">
        <v>344</v>
      </c>
      <c r="B14" s="474"/>
      <c r="C14" s="475" t="s">
        <v>290</v>
      </c>
      <c r="D14" s="476"/>
    </row>
    <row r="15" spans="1:5" ht="35.1" customHeight="1">
      <c r="A15" s="477" t="s">
        <v>345</v>
      </c>
      <c r="B15" s="474"/>
      <c r="C15" s="478" t="s">
        <v>268</v>
      </c>
      <c r="D15" s="476"/>
    </row>
    <row r="16" spans="1:5" ht="35.1" customHeight="1">
      <c r="A16" s="477" t="s">
        <v>346</v>
      </c>
      <c r="B16" s="474"/>
      <c r="C16" s="475" t="s">
        <v>291</v>
      </c>
      <c r="D16" s="476"/>
    </row>
    <row r="17" spans="1:10" ht="35.1" customHeight="1">
      <c r="A17" s="477" t="s">
        <v>347</v>
      </c>
      <c r="B17" s="474"/>
      <c r="C17" s="478" t="s">
        <v>270</v>
      </c>
      <c r="D17" s="476"/>
    </row>
    <row r="18" spans="1:10" ht="35.1" customHeight="1">
      <c r="A18" s="477" t="s">
        <v>348</v>
      </c>
      <c r="B18" s="474"/>
      <c r="C18" s="475" t="s">
        <v>292</v>
      </c>
      <c r="D18" s="476"/>
    </row>
    <row r="19" spans="1:10" ht="35.1" customHeight="1">
      <c r="A19" s="477" t="s">
        <v>349</v>
      </c>
      <c r="B19" s="474"/>
      <c r="C19" s="475" t="s">
        <v>240</v>
      </c>
      <c r="D19" s="476"/>
    </row>
    <row r="20" spans="1:10" ht="35.1" customHeight="1">
      <c r="A20" s="477" t="s">
        <v>350</v>
      </c>
      <c r="B20" s="474"/>
      <c r="C20" s="475" t="s">
        <v>241</v>
      </c>
      <c r="D20" s="476"/>
      <c r="F20" s="470"/>
      <c r="G20" s="470"/>
      <c r="H20" s="470"/>
      <c r="I20" s="470"/>
      <c r="J20" s="470"/>
    </row>
    <row r="21" spans="1:10" ht="35.1" customHeight="1">
      <c r="A21" s="474" t="s">
        <v>351</v>
      </c>
      <c r="B21" s="474"/>
      <c r="C21" s="475" t="s">
        <v>356</v>
      </c>
      <c r="D21" s="476"/>
      <c r="F21" s="470"/>
      <c r="G21" s="470"/>
      <c r="H21" s="470"/>
      <c r="I21" s="470"/>
      <c r="J21" s="470"/>
    </row>
    <row r="22" spans="1:10" ht="35.1" customHeight="1">
      <c r="A22" s="474" t="s">
        <v>352</v>
      </c>
      <c r="B22" s="474"/>
      <c r="C22" s="478" t="s">
        <v>243</v>
      </c>
      <c r="D22" s="476"/>
    </row>
    <row r="23" spans="1:10" ht="35.1" customHeight="1">
      <c r="A23" s="474" t="s">
        <v>357</v>
      </c>
      <c r="B23" s="479"/>
      <c r="C23" s="469" t="s">
        <v>244</v>
      </c>
      <c r="D23" s="480"/>
    </row>
    <row r="24" spans="1:10" ht="35.1" customHeight="1">
      <c r="A24" s="474" t="s">
        <v>358</v>
      </c>
      <c r="B24" s="474"/>
      <c r="C24" s="475" t="s">
        <v>212</v>
      </c>
      <c r="D24" s="476"/>
    </row>
    <row r="25" spans="1:10" ht="35.1" customHeight="1">
      <c r="A25" s="474" t="s">
        <v>359</v>
      </c>
      <c r="B25" s="474"/>
      <c r="C25" s="475" t="s">
        <v>213</v>
      </c>
      <c r="D25" s="476"/>
    </row>
    <row r="26" spans="1:10">
      <c r="A26" s="481"/>
      <c r="B26" s="481"/>
      <c r="C26" s="481"/>
      <c r="D26" s="481"/>
    </row>
    <row r="27" spans="1:10">
      <c r="A27" s="481"/>
      <c r="B27" s="481"/>
      <c r="C27" s="481"/>
      <c r="D27" s="481"/>
    </row>
  </sheetData>
  <mergeCells count="5">
    <mergeCell ref="A1:D1"/>
    <mergeCell ref="A3:D3"/>
    <mergeCell ref="A4:C4"/>
    <mergeCell ref="A6:D6"/>
    <mergeCell ref="B7:D7"/>
  </mergeCells>
  <phoneticPr fontId="3"/>
  <printOptions horizontalCentered="1"/>
  <pageMargins left="0.86614173228346458" right="0.86614173228346458" top="0.98425196850393704" bottom="0.78740157480314965" header="0.51181102362204722" footer="0.51181102362204722"/>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2:S49"/>
  <sheetViews>
    <sheetView view="pageBreakPreview" zoomScaleNormal="100" zoomScaleSheetLayoutView="100" workbookViewId="0">
      <selection activeCell="D25" sqref="D25"/>
    </sheetView>
  </sheetViews>
  <sheetFormatPr defaultRowHeight="13.5"/>
  <cols>
    <col min="1" max="1" width="2.5" style="237" customWidth="1"/>
    <col min="2" max="2" width="11.125" style="237" customWidth="1"/>
    <col min="3" max="3" width="10.25" style="237" bestFit="1" customWidth="1"/>
    <col min="4" max="18" width="7.5" style="237" customWidth="1"/>
    <col min="19" max="19" width="9.625" style="237" customWidth="1"/>
    <col min="20" max="248" width="9" style="237"/>
    <col min="249" max="249" width="2.5" style="237" customWidth="1"/>
    <col min="250" max="250" width="11.125" style="237" customWidth="1"/>
    <col min="251" max="251" width="10.25" style="237" bestFit="1" customWidth="1"/>
    <col min="252" max="274" width="7.5" style="237" customWidth="1"/>
    <col min="275" max="275" width="9.625" style="237" customWidth="1"/>
    <col min="276" max="504" width="9" style="237"/>
    <col min="505" max="505" width="2.5" style="237" customWidth="1"/>
    <col min="506" max="506" width="11.125" style="237" customWidth="1"/>
    <col min="507" max="507" width="10.25" style="237" bestFit="1" customWidth="1"/>
    <col min="508" max="530" width="7.5" style="237" customWidth="1"/>
    <col min="531" max="531" width="9.625" style="237" customWidth="1"/>
    <col min="532" max="760" width="9" style="237"/>
    <col min="761" max="761" width="2.5" style="237" customWidth="1"/>
    <col min="762" max="762" width="11.125" style="237" customWidth="1"/>
    <col min="763" max="763" width="10.25" style="237" bestFit="1" customWidth="1"/>
    <col min="764" max="786" width="7.5" style="237" customWidth="1"/>
    <col min="787" max="787" width="9.625" style="237" customWidth="1"/>
    <col min="788" max="1016" width="9" style="237"/>
    <col min="1017" max="1017" width="2.5" style="237" customWidth="1"/>
    <col min="1018" max="1018" width="11.125" style="237" customWidth="1"/>
    <col min="1019" max="1019" width="10.25" style="237" bestFit="1" customWidth="1"/>
    <col min="1020" max="1042" width="7.5" style="237" customWidth="1"/>
    <col min="1043" max="1043" width="9.625" style="237" customWidth="1"/>
    <col min="1044" max="1272" width="9" style="237"/>
    <col min="1273" max="1273" width="2.5" style="237" customWidth="1"/>
    <col min="1274" max="1274" width="11.125" style="237" customWidth="1"/>
    <col min="1275" max="1275" width="10.25" style="237" bestFit="1" customWidth="1"/>
    <col min="1276" max="1298" width="7.5" style="237" customWidth="1"/>
    <col min="1299" max="1299" width="9.625" style="237" customWidth="1"/>
    <col min="1300" max="1528" width="9" style="237"/>
    <col min="1529" max="1529" width="2.5" style="237" customWidth="1"/>
    <col min="1530" max="1530" width="11.125" style="237" customWidth="1"/>
    <col min="1531" max="1531" width="10.25" style="237" bestFit="1" customWidth="1"/>
    <col min="1532" max="1554" width="7.5" style="237" customWidth="1"/>
    <col min="1555" max="1555" width="9.625" style="237" customWidth="1"/>
    <col min="1556" max="1784" width="9" style="237"/>
    <col min="1785" max="1785" width="2.5" style="237" customWidth="1"/>
    <col min="1786" max="1786" width="11.125" style="237" customWidth="1"/>
    <col min="1787" max="1787" width="10.25" style="237" bestFit="1" customWidth="1"/>
    <col min="1788" max="1810" width="7.5" style="237" customWidth="1"/>
    <col min="1811" max="1811" width="9.625" style="237" customWidth="1"/>
    <col min="1812" max="2040" width="9" style="237"/>
    <col min="2041" max="2041" width="2.5" style="237" customWidth="1"/>
    <col min="2042" max="2042" width="11.125" style="237" customWidth="1"/>
    <col min="2043" max="2043" width="10.25" style="237" bestFit="1" customWidth="1"/>
    <col min="2044" max="2066" width="7.5" style="237" customWidth="1"/>
    <col min="2067" max="2067" width="9.625" style="237" customWidth="1"/>
    <col min="2068" max="2296" width="9" style="237"/>
    <col min="2297" max="2297" width="2.5" style="237" customWidth="1"/>
    <col min="2298" max="2298" width="11.125" style="237" customWidth="1"/>
    <col min="2299" max="2299" width="10.25" style="237" bestFit="1" customWidth="1"/>
    <col min="2300" max="2322" width="7.5" style="237" customWidth="1"/>
    <col min="2323" max="2323" width="9.625" style="237" customWidth="1"/>
    <col min="2324" max="2552" width="9" style="237"/>
    <col min="2553" max="2553" width="2.5" style="237" customWidth="1"/>
    <col min="2554" max="2554" width="11.125" style="237" customWidth="1"/>
    <col min="2555" max="2555" width="10.25" style="237" bestFit="1" customWidth="1"/>
    <col min="2556" max="2578" width="7.5" style="237" customWidth="1"/>
    <col min="2579" max="2579" width="9.625" style="237" customWidth="1"/>
    <col min="2580" max="2808" width="9" style="237"/>
    <col min="2809" max="2809" width="2.5" style="237" customWidth="1"/>
    <col min="2810" max="2810" width="11.125" style="237" customWidth="1"/>
    <col min="2811" max="2811" width="10.25" style="237" bestFit="1" customWidth="1"/>
    <col min="2812" max="2834" width="7.5" style="237" customWidth="1"/>
    <col min="2835" max="2835" width="9.625" style="237" customWidth="1"/>
    <col min="2836" max="3064" width="9" style="237"/>
    <col min="3065" max="3065" width="2.5" style="237" customWidth="1"/>
    <col min="3066" max="3066" width="11.125" style="237" customWidth="1"/>
    <col min="3067" max="3067" width="10.25" style="237" bestFit="1" customWidth="1"/>
    <col min="3068" max="3090" width="7.5" style="237" customWidth="1"/>
    <col min="3091" max="3091" width="9.625" style="237" customWidth="1"/>
    <col min="3092" max="3320" width="9" style="237"/>
    <col min="3321" max="3321" width="2.5" style="237" customWidth="1"/>
    <col min="3322" max="3322" width="11.125" style="237" customWidth="1"/>
    <col min="3323" max="3323" width="10.25" style="237" bestFit="1" customWidth="1"/>
    <col min="3324" max="3346" width="7.5" style="237" customWidth="1"/>
    <col min="3347" max="3347" width="9.625" style="237" customWidth="1"/>
    <col min="3348" max="3576" width="9" style="237"/>
    <col min="3577" max="3577" width="2.5" style="237" customWidth="1"/>
    <col min="3578" max="3578" width="11.125" style="237" customWidth="1"/>
    <col min="3579" max="3579" width="10.25" style="237" bestFit="1" customWidth="1"/>
    <col min="3580" max="3602" width="7.5" style="237" customWidth="1"/>
    <col min="3603" max="3603" width="9.625" style="237" customWidth="1"/>
    <col min="3604" max="3832" width="9" style="237"/>
    <col min="3833" max="3833" width="2.5" style="237" customWidth="1"/>
    <col min="3834" max="3834" width="11.125" style="237" customWidth="1"/>
    <col min="3835" max="3835" width="10.25" style="237" bestFit="1" customWidth="1"/>
    <col min="3836" max="3858" width="7.5" style="237" customWidth="1"/>
    <col min="3859" max="3859" width="9.625" style="237" customWidth="1"/>
    <col min="3860" max="4088" width="9" style="237"/>
    <col min="4089" max="4089" width="2.5" style="237" customWidth="1"/>
    <col min="4090" max="4090" width="11.125" style="237" customWidth="1"/>
    <col min="4091" max="4091" width="10.25" style="237" bestFit="1" customWidth="1"/>
    <col min="4092" max="4114" width="7.5" style="237" customWidth="1"/>
    <col min="4115" max="4115" width="9.625" style="237" customWidth="1"/>
    <col min="4116" max="4344" width="9" style="237"/>
    <col min="4345" max="4345" width="2.5" style="237" customWidth="1"/>
    <col min="4346" max="4346" width="11.125" style="237" customWidth="1"/>
    <col min="4347" max="4347" width="10.25" style="237" bestFit="1" customWidth="1"/>
    <col min="4348" max="4370" width="7.5" style="237" customWidth="1"/>
    <col min="4371" max="4371" width="9.625" style="237" customWidth="1"/>
    <col min="4372" max="4600" width="9" style="237"/>
    <col min="4601" max="4601" width="2.5" style="237" customWidth="1"/>
    <col min="4602" max="4602" width="11.125" style="237" customWidth="1"/>
    <col min="4603" max="4603" width="10.25" style="237" bestFit="1" customWidth="1"/>
    <col min="4604" max="4626" width="7.5" style="237" customWidth="1"/>
    <col min="4627" max="4627" width="9.625" style="237" customWidth="1"/>
    <col min="4628" max="4856" width="9" style="237"/>
    <col min="4857" max="4857" width="2.5" style="237" customWidth="1"/>
    <col min="4858" max="4858" width="11.125" style="237" customWidth="1"/>
    <col min="4859" max="4859" width="10.25" style="237" bestFit="1" customWidth="1"/>
    <col min="4860" max="4882" width="7.5" style="237" customWidth="1"/>
    <col min="4883" max="4883" width="9.625" style="237" customWidth="1"/>
    <col min="4884" max="5112" width="9" style="237"/>
    <col min="5113" max="5113" width="2.5" style="237" customWidth="1"/>
    <col min="5114" max="5114" width="11.125" style="237" customWidth="1"/>
    <col min="5115" max="5115" width="10.25" style="237" bestFit="1" customWidth="1"/>
    <col min="5116" max="5138" width="7.5" style="237" customWidth="1"/>
    <col min="5139" max="5139" width="9.625" style="237" customWidth="1"/>
    <col min="5140" max="5368" width="9" style="237"/>
    <col min="5369" max="5369" width="2.5" style="237" customWidth="1"/>
    <col min="5370" max="5370" width="11.125" style="237" customWidth="1"/>
    <col min="5371" max="5371" width="10.25" style="237" bestFit="1" customWidth="1"/>
    <col min="5372" max="5394" width="7.5" style="237" customWidth="1"/>
    <col min="5395" max="5395" width="9.625" style="237" customWidth="1"/>
    <col min="5396" max="5624" width="9" style="237"/>
    <col min="5625" max="5625" width="2.5" style="237" customWidth="1"/>
    <col min="5626" max="5626" width="11.125" style="237" customWidth="1"/>
    <col min="5627" max="5627" width="10.25" style="237" bestFit="1" customWidth="1"/>
    <col min="5628" max="5650" width="7.5" style="237" customWidth="1"/>
    <col min="5651" max="5651" width="9.625" style="237" customWidth="1"/>
    <col min="5652" max="5880" width="9" style="237"/>
    <col min="5881" max="5881" width="2.5" style="237" customWidth="1"/>
    <col min="5882" max="5882" width="11.125" style="237" customWidth="1"/>
    <col min="5883" max="5883" width="10.25" style="237" bestFit="1" customWidth="1"/>
    <col min="5884" max="5906" width="7.5" style="237" customWidth="1"/>
    <col min="5907" max="5907" width="9.625" style="237" customWidth="1"/>
    <col min="5908" max="6136" width="9" style="237"/>
    <col min="6137" max="6137" width="2.5" style="237" customWidth="1"/>
    <col min="6138" max="6138" width="11.125" style="237" customWidth="1"/>
    <col min="6139" max="6139" width="10.25" style="237" bestFit="1" customWidth="1"/>
    <col min="6140" max="6162" width="7.5" style="237" customWidth="1"/>
    <col min="6163" max="6163" width="9.625" style="237" customWidth="1"/>
    <col min="6164" max="6392" width="9" style="237"/>
    <col min="6393" max="6393" width="2.5" style="237" customWidth="1"/>
    <col min="6394" max="6394" width="11.125" style="237" customWidth="1"/>
    <col min="6395" max="6395" width="10.25" style="237" bestFit="1" customWidth="1"/>
    <col min="6396" max="6418" width="7.5" style="237" customWidth="1"/>
    <col min="6419" max="6419" width="9.625" style="237" customWidth="1"/>
    <col min="6420" max="6648" width="9" style="237"/>
    <col min="6649" max="6649" width="2.5" style="237" customWidth="1"/>
    <col min="6650" max="6650" width="11.125" style="237" customWidth="1"/>
    <col min="6651" max="6651" width="10.25" style="237" bestFit="1" customWidth="1"/>
    <col min="6652" max="6674" width="7.5" style="237" customWidth="1"/>
    <col min="6675" max="6675" width="9.625" style="237" customWidth="1"/>
    <col min="6676" max="6904" width="9" style="237"/>
    <col min="6905" max="6905" width="2.5" style="237" customWidth="1"/>
    <col min="6906" max="6906" width="11.125" style="237" customWidth="1"/>
    <col min="6907" max="6907" width="10.25" style="237" bestFit="1" customWidth="1"/>
    <col min="6908" max="6930" width="7.5" style="237" customWidth="1"/>
    <col min="6931" max="6931" width="9.625" style="237" customWidth="1"/>
    <col min="6932" max="7160" width="9" style="237"/>
    <col min="7161" max="7161" width="2.5" style="237" customWidth="1"/>
    <col min="7162" max="7162" width="11.125" style="237" customWidth="1"/>
    <col min="7163" max="7163" width="10.25" style="237" bestFit="1" customWidth="1"/>
    <col min="7164" max="7186" width="7.5" style="237" customWidth="1"/>
    <col min="7187" max="7187" width="9.625" style="237" customWidth="1"/>
    <col min="7188" max="7416" width="9" style="237"/>
    <col min="7417" max="7417" width="2.5" style="237" customWidth="1"/>
    <col min="7418" max="7418" width="11.125" style="237" customWidth="1"/>
    <col min="7419" max="7419" width="10.25" style="237" bestFit="1" customWidth="1"/>
    <col min="7420" max="7442" width="7.5" style="237" customWidth="1"/>
    <col min="7443" max="7443" width="9.625" style="237" customWidth="1"/>
    <col min="7444" max="7672" width="9" style="237"/>
    <col min="7673" max="7673" width="2.5" style="237" customWidth="1"/>
    <col min="7674" max="7674" width="11.125" style="237" customWidth="1"/>
    <col min="7675" max="7675" width="10.25" style="237" bestFit="1" customWidth="1"/>
    <col min="7676" max="7698" width="7.5" style="237" customWidth="1"/>
    <col min="7699" max="7699" width="9.625" style="237" customWidth="1"/>
    <col min="7700" max="7928" width="9" style="237"/>
    <col min="7929" max="7929" width="2.5" style="237" customWidth="1"/>
    <col min="7930" max="7930" width="11.125" style="237" customWidth="1"/>
    <col min="7931" max="7931" width="10.25" style="237" bestFit="1" customWidth="1"/>
    <col min="7932" max="7954" width="7.5" style="237" customWidth="1"/>
    <col min="7955" max="7955" width="9.625" style="237" customWidth="1"/>
    <col min="7956" max="8184" width="9" style="237"/>
    <col min="8185" max="8185" width="2.5" style="237" customWidth="1"/>
    <col min="8186" max="8186" width="11.125" style="237" customWidth="1"/>
    <col min="8187" max="8187" width="10.25" style="237" bestFit="1" customWidth="1"/>
    <col min="8188" max="8210" width="7.5" style="237" customWidth="1"/>
    <col min="8211" max="8211" width="9.625" style="237" customWidth="1"/>
    <col min="8212" max="8440" width="9" style="237"/>
    <col min="8441" max="8441" width="2.5" style="237" customWidth="1"/>
    <col min="8442" max="8442" width="11.125" style="237" customWidth="1"/>
    <col min="8443" max="8443" width="10.25" style="237" bestFit="1" customWidth="1"/>
    <col min="8444" max="8466" width="7.5" style="237" customWidth="1"/>
    <col min="8467" max="8467" width="9.625" style="237" customWidth="1"/>
    <col min="8468" max="8696" width="9" style="237"/>
    <col min="8697" max="8697" width="2.5" style="237" customWidth="1"/>
    <col min="8698" max="8698" width="11.125" style="237" customWidth="1"/>
    <col min="8699" max="8699" width="10.25" style="237" bestFit="1" customWidth="1"/>
    <col min="8700" max="8722" width="7.5" style="237" customWidth="1"/>
    <col min="8723" max="8723" width="9.625" style="237" customWidth="1"/>
    <col min="8724" max="8952" width="9" style="237"/>
    <col min="8953" max="8953" width="2.5" style="237" customWidth="1"/>
    <col min="8954" max="8954" width="11.125" style="237" customWidth="1"/>
    <col min="8955" max="8955" width="10.25" style="237" bestFit="1" customWidth="1"/>
    <col min="8956" max="8978" width="7.5" style="237" customWidth="1"/>
    <col min="8979" max="8979" width="9.625" style="237" customWidth="1"/>
    <col min="8980" max="9208" width="9" style="237"/>
    <col min="9209" max="9209" width="2.5" style="237" customWidth="1"/>
    <col min="9210" max="9210" width="11.125" style="237" customWidth="1"/>
    <col min="9211" max="9211" width="10.25" style="237" bestFit="1" customWidth="1"/>
    <col min="9212" max="9234" width="7.5" style="237" customWidth="1"/>
    <col min="9235" max="9235" width="9.625" style="237" customWidth="1"/>
    <col min="9236" max="9464" width="9" style="237"/>
    <col min="9465" max="9465" width="2.5" style="237" customWidth="1"/>
    <col min="9466" max="9466" width="11.125" style="237" customWidth="1"/>
    <col min="9467" max="9467" width="10.25" style="237" bestFit="1" customWidth="1"/>
    <col min="9468" max="9490" width="7.5" style="237" customWidth="1"/>
    <col min="9491" max="9491" width="9.625" style="237" customWidth="1"/>
    <col min="9492" max="9720" width="9" style="237"/>
    <col min="9721" max="9721" width="2.5" style="237" customWidth="1"/>
    <col min="9722" max="9722" width="11.125" style="237" customWidth="1"/>
    <col min="9723" max="9723" width="10.25" style="237" bestFit="1" customWidth="1"/>
    <col min="9724" max="9746" width="7.5" style="237" customWidth="1"/>
    <col min="9747" max="9747" width="9.625" style="237" customWidth="1"/>
    <col min="9748" max="9976" width="9" style="237"/>
    <col min="9977" max="9977" width="2.5" style="237" customWidth="1"/>
    <col min="9978" max="9978" width="11.125" style="237" customWidth="1"/>
    <col min="9979" max="9979" width="10.25" style="237" bestFit="1" customWidth="1"/>
    <col min="9980" max="10002" width="7.5" style="237" customWidth="1"/>
    <col min="10003" max="10003" width="9.625" style="237" customWidth="1"/>
    <col min="10004" max="10232" width="9" style="237"/>
    <col min="10233" max="10233" width="2.5" style="237" customWidth="1"/>
    <col min="10234" max="10234" width="11.125" style="237" customWidth="1"/>
    <col min="10235" max="10235" width="10.25" style="237" bestFit="1" customWidth="1"/>
    <col min="10236" max="10258" width="7.5" style="237" customWidth="1"/>
    <col min="10259" max="10259" width="9.625" style="237" customWidth="1"/>
    <col min="10260" max="10488" width="9" style="237"/>
    <col min="10489" max="10489" width="2.5" style="237" customWidth="1"/>
    <col min="10490" max="10490" width="11.125" style="237" customWidth="1"/>
    <col min="10491" max="10491" width="10.25" style="237" bestFit="1" customWidth="1"/>
    <col min="10492" max="10514" width="7.5" style="237" customWidth="1"/>
    <col min="10515" max="10515" width="9.625" style="237" customWidth="1"/>
    <col min="10516" max="10744" width="9" style="237"/>
    <col min="10745" max="10745" width="2.5" style="237" customWidth="1"/>
    <col min="10746" max="10746" width="11.125" style="237" customWidth="1"/>
    <col min="10747" max="10747" width="10.25" style="237" bestFit="1" customWidth="1"/>
    <col min="10748" max="10770" width="7.5" style="237" customWidth="1"/>
    <col min="10771" max="10771" width="9.625" style="237" customWidth="1"/>
    <col min="10772" max="11000" width="9" style="237"/>
    <col min="11001" max="11001" width="2.5" style="237" customWidth="1"/>
    <col min="11002" max="11002" width="11.125" style="237" customWidth="1"/>
    <col min="11003" max="11003" width="10.25" style="237" bestFit="1" customWidth="1"/>
    <col min="11004" max="11026" width="7.5" style="237" customWidth="1"/>
    <col min="11027" max="11027" width="9.625" style="237" customWidth="1"/>
    <col min="11028" max="11256" width="9" style="237"/>
    <col min="11257" max="11257" width="2.5" style="237" customWidth="1"/>
    <col min="11258" max="11258" width="11.125" style="237" customWidth="1"/>
    <col min="11259" max="11259" width="10.25" style="237" bestFit="1" customWidth="1"/>
    <col min="11260" max="11282" width="7.5" style="237" customWidth="1"/>
    <col min="11283" max="11283" width="9.625" style="237" customWidth="1"/>
    <col min="11284" max="11512" width="9" style="237"/>
    <col min="11513" max="11513" width="2.5" style="237" customWidth="1"/>
    <col min="11514" max="11514" width="11.125" style="237" customWidth="1"/>
    <col min="11515" max="11515" width="10.25" style="237" bestFit="1" customWidth="1"/>
    <col min="11516" max="11538" width="7.5" style="237" customWidth="1"/>
    <col min="11539" max="11539" width="9.625" style="237" customWidth="1"/>
    <col min="11540" max="11768" width="9" style="237"/>
    <col min="11769" max="11769" width="2.5" style="237" customWidth="1"/>
    <col min="11770" max="11770" width="11.125" style="237" customWidth="1"/>
    <col min="11771" max="11771" width="10.25" style="237" bestFit="1" customWidth="1"/>
    <col min="11772" max="11794" width="7.5" style="237" customWidth="1"/>
    <col min="11795" max="11795" width="9.625" style="237" customWidth="1"/>
    <col min="11796" max="12024" width="9" style="237"/>
    <col min="12025" max="12025" width="2.5" style="237" customWidth="1"/>
    <col min="12026" max="12026" width="11.125" style="237" customWidth="1"/>
    <col min="12027" max="12027" width="10.25" style="237" bestFit="1" customWidth="1"/>
    <col min="12028" max="12050" width="7.5" style="237" customWidth="1"/>
    <col min="12051" max="12051" width="9.625" style="237" customWidth="1"/>
    <col min="12052" max="12280" width="9" style="237"/>
    <col min="12281" max="12281" width="2.5" style="237" customWidth="1"/>
    <col min="12282" max="12282" width="11.125" style="237" customWidth="1"/>
    <col min="12283" max="12283" width="10.25" style="237" bestFit="1" customWidth="1"/>
    <col min="12284" max="12306" width="7.5" style="237" customWidth="1"/>
    <col min="12307" max="12307" width="9.625" style="237" customWidth="1"/>
    <col min="12308" max="12536" width="9" style="237"/>
    <col min="12537" max="12537" width="2.5" style="237" customWidth="1"/>
    <col min="12538" max="12538" width="11.125" style="237" customWidth="1"/>
    <col min="12539" max="12539" width="10.25" style="237" bestFit="1" customWidth="1"/>
    <col min="12540" max="12562" width="7.5" style="237" customWidth="1"/>
    <col min="12563" max="12563" width="9.625" style="237" customWidth="1"/>
    <col min="12564" max="12792" width="9" style="237"/>
    <col min="12793" max="12793" width="2.5" style="237" customWidth="1"/>
    <col min="12794" max="12794" width="11.125" style="237" customWidth="1"/>
    <col min="12795" max="12795" width="10.25" style="237" bestFit="1" customWidth="1"/>
    <col min="12796" max="12818" width="7.5" style="237" customWidth="1"/>
    <col min="12819" max="12819" width="9.625" style="237" customWidth="1"/>
    <col min="12820" max="13048" width="9" style="237"/>
    <col min="13049" max="13049" width="2.5" style="237" customWidth="1"/>
    <col min="13050" max="13050" width="11.125" style="237" customWidth="1"/>
    <col min="13051" max="13051" width="10.25" style="237" bestFit="1" customWidth="1"/>
    <col min="13052" max="13074" width="7.5" style="237" customWidth="1"/>
    <col min="13075" max="13075" width="9.625" style="237" customWidth="1"/>
    <col min="13076" max="13304" width="9" style="237"/>
    <col min="13305" max="13305" width="2.5" style="237" customWidth="1"/>
    <col min="13306" max="13306" width="11.125" style="237" customWidth="1"/>
    <col min="13307" max="13307" width="10.25" style="237" bestFit="1" customWidth="1"/>
    <col min="13308" max="13330" width="7.5" style="237" customWidth="1"/>
    <col min="13331" max="13331" width="9.625" style="237" customWidth="1"/>
    <col min="13332" max="13560" width="9" style="237"/>
    <col min="13561" max="13561" width="2.5" style="237" customWidth="1"/>
    <col min="13562" max="13562" width="11.125" style="237" customWidth="1"/>
    <col min="13563" max="13563" width="10.25" style="237" bestFit="1" customWidth="1"/>
    <col min="13564" max="13586" width="7.5" style="237" customWidth="1"/>
    <col min="13587" max="13587" width="9.625" style="237" customWidth="1"/>
    <col min="13588" max="13816" width="9" style="237"/>
    <col min="13817" max="13817" width="2.5" style="237" customWidth="1"/>
    <col min="13818" max="13818" width="11.125" style="237" customWidth="1"/>
    <col min="13819" max="13819" width="10.25" style="237" bestFit="1" customWidth="1"/>
    <col min="13820" max="13842" width="7.5" style="237" customWidth="1"/>
    <col min="13843" max="13843" width="9.625" style="237" customWidth="1"/>
    <col min="13844" max="14072" width="9" style="237"/>
    <col min="14073" max="14073" width="2.5" style="237" customWidth="1"/>
    <col min="14074" max="14074" width="11.125" style="237" customWidth="1"/>
    <col min="14075" max="14075" width="10.25" style="237" bestFit="1" customWidth="1"/>
    <col min="14076" max="14098" width="7.5" style="237" customWidth="1"/>
    <col min="14099" max="14099" width="9.625" style="237" customWidth="1"/>
    <col min="14100" max="14328" width="9" style="237"/>
    <col min="14329" max="14329" width="2.5" style="237" customWidth="1"/>
    <col min="14330" max="14330" width="11.125" style="237" customWidth="1"/>
    <col min="14331" max="14331" width="10.25" style="237" bestFit="1" customWidth="1"/>
    <col min="14332" max="14354" width="7.5" style="237" customWidth="1"/>
    <col min="14355" max="14355" width="9.625" style="237" customWidth="1"/>
    <col min="14356" max="14584" width="9" style="237"/>
    <col min="14585" max="14585" width="2.5" style="237" customWidth="1"/>
    <col min="14586" max="14586" width="11.125" style="237" customWidth="1"/>
    <col min="14587" max="14587" width="10.25" style="237" bestFit="1" customWidth="1"/>
    <col min="14588" max="14610" width="7.5" style="237" customWidth="1"/>
    <col min="14611" max="14611" width="9.625" style="237" customWidth="1"/>
    <col min="14612" max="14840" width="9" style="237"/>
    <col min="14841" max="14841" width="2.5" style="237" customWidth="1"/>
    <col min="14842" max="14842" width="11.125" style="237" customWidth="1"/>
    <col min="14843" max="14843" width="10.25" style="237" bestFit="1" customWidth="1"/>
    <col min="14844" max="14866" width="7.5" style="237" customWidth="1"/>
    <col min="14867" max="14867" width="9.625" style="237" customWidth="1"/>
    <col min="14868" max="15096" width="9" style="237"/>
    <col min="15097" max="15097" width="2.5" style="237" customWidth="1"/>
    <col min="15098" max="15098" width="11.125" style="237" customWidth="1"/>
    <col min="15099" max="15099" width="10.25" style="237" bestFit="1" customWidth="1"/>
    <col min="15100" max="15122" width="7.5" style="237" customWidth="1"/>
    <col min="15123" max="15123" width="9.625" style="237" customWidth="1"/>
    <col min="15124" max="15352" width="9" style="237"/>
    <col min="15353" max="15353" width="2.5" style="237" customWidth="1"/>
    <col min="15354" max="15354" width="11.125" style="237" customWidth="1"/>
    <col min="15355" max="15355" width="10.25" style="237" bestFit="1" customWidth="1"/>
    <col min="15356" max="15378" width="7.5" style="237" customWidth="1"/>
    <col min="15379" max="15379" width="9.625" style="237" customWidth="1"/>
    <col min="15380" max="15608" width="9" style="237"/>
    <col min="15609" max="15609" width="2.5" style="237" customWidth="1"/>
    <col min="15610" max="15610" width="11.125" style="237" customWidth="1"/>
    <col min="15611" max="15611" width="10.25" style="237" bestFit="1" customWidth="1"/>
    <col min="15612" max="15634" width="7.5" style="237" customWidth="1"/>
    <col min="15635" max="15635" width="9.625" style="237" customWidth="1"/>
    <col min="15636" max="15864" width="9" style="237"/>
    <col min="15865" max="15865" width="2.5" style="237" customWidth="1"/>
    <col min="15866" max="15866" width="11.125" style="237" customWidth="1"/>
    <col min="15867" max="15867" width="10.25" style="237" bestFit="1" customWidth="1"/>
    <col min="15868" max="15890" width="7.5" style="237" customWidth="1"/>
    <col min="15891" max="15891" width="9.625" style="237" customWidth="1"/>
    <col min="15892" max="16120" width="9" style="237"/>
    <col min="16121" max="16121" width="2.5" style="237" customWidth="1"/>
    <col min="16122" max="16122" width="11.125" style="237" customWidth="1"/>
    <col min="16123" max="16123" width="10.25" style="237" bestFit="1" customWidth="1"/>
    <col min="16124" max="16146" width="7.5" style="237" customWidth="1"/>
    <col min="16147" max="16147" width="9.625" style="237" customWidth="1"/>
    <col min="16148" max="16384" width="9" style="237"/>
  </cols>
  <sheetData>
    <row r="2" spans="1:19" ht="21" customHeight="1">
      <c r="A2" s="910" t="s">
        <v>123</v>
      </c>
      <c r="B2" s="910"/>
      <c r="C2" s="910"/>
      <c r="D2" s="910"/>
      <c r="E2" s="910"/>
      <c r="F2" s="910"/>
      <c r="G2" s="910"/>
      <c r="H2" s="910"/>
      <c r="I2" s="910"/>
      <c r="J2" s="910"/>
      <c r="K2" s="910"/>
      <c r="L2" s="910"/>
      <c r="M2" s="910"/>
      <c r="N2" s="910"/>
      <c r="O2" s="910"/>
      <c r="P2" s="910"/>
      <c r="Q2" s="910"/>
      <c r="R2" s="910"/>
    </row>
    <row r="3" spans="1:19" ht="17.25" customHeight="1"/>
    <row r="4" spans="1:19">
      <c r="A4" s="268" t="s">
        <v>124</v>
      </c>
      <c r="B4" s="268"/>
      <c r="C4" s="268"/>
      <c r="D4" s="268"/>
      <c r="E4" s="268"/>
      <c r="F4" s="269"/>
      <c r="G4" s="270"/>
      <c r="H4" s="270"/>
      <c r="L4" s="937" t="s">
        <v>45</v>
      </c>
      <c r="M4" s="937"/>
      <c r="N4" s="937"/>
      <c r="O4" s="937"/>
      <c r="P4" s="937"/>
      <c r="Q4" s="937"/>
      <c r="R4" s="937"/>
    </row>
    <row r="5" spans="1:19" s="273" customFormat="1" ht="13.5" customHeight="1">
      <c r="A5" s="928" t="s">
        <v>125</v>
      </c>
      <c r="B5" s="929"/>
      <c r="C5" s="930"/>
      <c r="D5" s="453" t="s">
        <v>207</v>
      </c>
      <c r="E5" s="271"/>
      <c r="F5" s="459"/>
      <c r="G5" s="382"/>
      <c r="H5" s="271"/>
      <c r="I5" s="271"/>
      <c r="J5" s="271"/>
      <c r="K5" s="271"/>
      <c r="L5" s="271"/>
      <c r="M5" s="271"/>
      <c r="N5" s="271"/>
      <c r="O5" s="271"/>
      <c r="P5" s="271"/>
      <c r="Q5" s="271"/>
      <c r="R5" s="272"/>
      <c r="S5" s="455"/>
    </row>
    <row r="6" spans="1:19" s="273" customFormat="1" ht="30" customHeight="1">
      <c r="A6" s="931"/>
      <c r="B6" s="932"/>
      <c r="C6" s="933"/>
      <c r="D6" s="274" t="s">
        <v>186</v>
      </c>
      <c r="E6" s="458" t="s">
        <v>187</v>
      </c>
      <c r="F6" s="458" t="s">
        <v>188</v>
      </c>
      <c r="G6" s="458" t="s">
        <v>189</v>
      </c>
      <c r="H6" s="275" t="s">
        <v>190</v>
      </c>
      <c r="I6" s="274" t="s">
        <v>191</v>
      </c>
      <c r="J6" s="458" t="s">
        <v>192</v>
      </c>
      <c r="K6" s="609" t="s">
        <v>193</v>
      </c>
      <c r="L6" s="274" t="s">
        <v>194</v>
      </c>
      <c r="M6" s="274" t="s">
        <v>195</v>
      </c>
      <c r="N6" s="274" t="s">
        <v>321</v>
      </c>
      <c r="O6" s="274" t="s">
        <v>322</v>
      </c>
      <c r="P6" s="274" t="s">
        <v>323</v>
      </c>
      <c r="Q6" s="274" t="s">
        <v>324</v>
      </c>
      <c r="R6" s="274" t="s">
        <v>325</v>
      </c>
      <c r="S6" s="455"/>
    </row>
    <row r="7" spans="1:19" s="273" customFormat="1" ht="15" customHeight="1">
      <c r="A7" s="276" t="s">
        <v>126</v>
      </c>
      <c r="B7" s="277"/>
      <c r="C7" s="277"/>
      <c r="D7" s="280"/>
      <c r="E7" s="278"/>
      <c r="F7" s="281"/>
      <c r="G7" s="282"/>
      <c r="H7" s="278"/>
      <c r="I7" s="278"/>
      <c r="J7" s="278"/>
      <c r="K7" s="278"/>
      <c r="L7" s="278"/>
      <c r="M7" s="633"/>
      <c r="N7" s="633"/>
      <c r="O7" s="633"/>
      <c r="P7" s="633"/>
      <c r="Q7" s="633"/>
      <c r="R7" s="279"/>
      <c r="S7" s="602"/>
    </row>
    <row r="8" spans="1:19" s="273" customFormat="1" ht="15" customHeight="1">
      <c r="A8" s="284"/>
      <c r="B8" s="934" t="s">
        <v>127</v>
      </c>
      <c r="C8" s="285" t="s">
        <v>128</v>
      </c>
      <c r="D8" s="287"/>
      <c r="E8" s="286"/>
      <c r="F8" s="288"/>
      <c r="G8" s="289"/>
      <c r="H8" s="290"/>
      <c r="I8" s="290"/>
      <c r="J8" s="290"/>
      <c r="K8" s="290"/>
      <c r="L8" s="290"/>
      <c r="M8" s="634"/>
      <c r="N8" s="634"/>
      <c r="O8" s="634"/>
      <c r="P8" s="634"/>
      <c r="Q8" s="634"/>
      <c r="R8" s="291"/>
      <c r="S8" s="602"/>
    </row>
    <row r="9" spans="1:19" s="273" customFormat="1" ht="15" customHeight="1">
      <c r="A9" s="284"/>
      <c r="B9" s="935"/>
      <c r="C9" s="292" t="s">
        <v>129</v>
      </c>
      <c r="D9" s="294"/>
      <c r="E9" s="293"/>
      <c r="F9" s="295"/>
      <c r="G9" s="296"/>
      <c r="H9" s="297"/>
      <c r="I9" s="297"/>
      <c r="J9" s="297"/>
      <c r="K9" s="297"/>
      <c r="L9" s="297"/>
      <c r="M9" s="635"/>
      <c r="N9" s="635"/>
      <c r="O9" s="635"/>
      <c r="P9" s="635"/>
      <c r="Q9" s="635"/>
      <c r="R9" s="298"/>
      <c r="S9" s="602"/>
    </row>
    <row r="10" spans="1:19" s="273" customFormat="1" ht="15" customHeight="1">
      <c r="A10" s="276" t="s">
        <v>130</v>
      </c>
      <c r="B10" s="277"/>
      <c r="C10" s="277"/>
      <c r="D10" s="280"/>
      <c r="E10" s="278"/>
      <c r="F10" s="281"/>
      <c r="G10" s="304"/>
      <c r="H10" s="305"/>
      <c r="I10" s="305"/>
      <c r="J10" s="305"/>
      <c r="K10" s="305"/>
      <c r="L10" s="305"/>
      <c r="M10" s="636"/>
      <c r="N10" s="636"/>
      <c r="O10" s="636"/>
      <c r="P10" s="636"/>
      <c r="Q10" s="636"/>
      <c r="R10" s="306"/>
      <c r="S10" s="602"/>
    </row>
    <row r="11" spans="1:19" s="273" customFormat="1" ht="15" customHeight="1">
      <c r="A11" s="307"/>
      <c r="B11" s="936" t="s">
        <v>131</v>
      </c>
      <c r="C11" s="308" t="s">
        <v>132</v>
      </c>
      <c r="D11" s="287"/>
      <c r="E11" s="286"/>
      <c r="F11" s="288"/>
      <c r="G11" s="309"/>
      <c r="H11" s="310"/>
      <c r="I11" s="310"/>
      <c r="J11" s="310"/>
      <c r="K11" s="310"/>
      <c r="L11" s="310"/>
      <c r="M11" s="637"/>
      <c r="N11" s="637"/>
      <c r="O11" s="637"/>
      <c r="P11" s="637"/>
      <c r="Q11" s="637"/>
      <c r="R11" s="311"/>
      <c r="S11" s="602"/>
    </row>
    <row r="12" spans="1:19" s="273" customFormat="1" ht="15" customHeight="1">
      <c r="A12" s="307"/>
      <c r="B12" s="936"/>
      <c r="C12" s="312" t="s">
        <v>133</v>
      </c>
      <c r="D12" s="314"/>
      <c r="E12" s="313"/>
      <c r="F12" s="315"/>
      <c r="G12" s="316"/>
      <c r="H12" s="317"/>
      <c r="I12" s="317"/>
      <c r="J12" s="317"/>
      <c r="K12" s="317"/>
      <c r="L12" s="317"/>
      <c r="M12" s="638"/>
      <c r="N12" s="638"/>
      <c r="O12" s="638"/>
      <c r="P12" s="638"/>
      <c r="Q12" s="638"/>
      <c r="R12" s="318"/>
      <c r="S12" s="602"/>
    </row>
    <row r="13" spans="1:19" s="273" customFormat="1" ht="15" customHeight="1">
      <c r="A13" s="307"/>
      <c r="B13" s="319" t="s">
        <v>134</v>
      </c>
      <c r="C13" s="320"/>
      <c r="D13" s="294"/>
      <c r="E13" s="293"/>
      <c r="F13" s="295"/>
      <c r="G13" s="321"/>
      <c r="H13" s="322"/>
      <c r="I13" s="322"/>
      <c r="J13" s="322"/>
      <c r="K13" s="322"/>
      <c r="L13" s="322"/>
      <c r="M13" s="639"/>
      <c r="N13" s="639"/>
      <c r="O13" s="639"/>
      <c r="P13" s="639"/>
      <c r="Q13" s="639"/>
      <c r="R13" s="323"/>
      <c r="S13" s="602"/>
    </row>
    <row r="14" spans="1:19" s="273" customFormat="1" ht="15" customHeight="1">
      <c r="A14" s="324"/>
      <c r="B14" s="319" t="s">
        <v>135</v>
      </c>
      <c r="C14" s="320"/>
      <c r="D14" s="294"/>
      <c r="E14" s="293"/>
      <c r="F14" s="295"/>
      <c r="G14" s="321"/>
      <c r="H14" s="322"/>
      <c r="I14" s="322"/>
      <c r="J14" s="322"/>
      <c r="K14" s="322"/>
      <c r="L14" s="322"/>
      <c r="M14" s="639"/>
      <c r="N14" s="639"/>
      <c r="O14" s="639"/>
      <c r="P14" s="639"/>
      <c r="Q14" s="639"/>
      <c r="R14" s="323"/>
      <c r="S14" s="602"/>
    </row>
    <row r="15" spans="1:19" s="273" customFormat="1" ht="15" customHeight="1">
      <c r="A15" s="325"/>
      <c r="B15" s="927" t="s">
        <v>136</v>
      </c>
      <c r="C15" s="308" t="s">
        <v>132</v>
      </c>
      <c r="D15" s="287"/>
      <c r="E15" s="286"/>
      <c r="F15" s="288"/>
      <c r="G15" s="309"/>
      <c r="H15" s="310"/>
      <c r="I15" s="310"/>
      <c r="J15" s="310"/>
      <c r="K15" s="310"/>
      <c r="L15" s="310"/>
      <c r="M15" s="637"/>
      <c r="N15" s="637"/>
      <c r="O15" s="637"/>
      <c r="P15" s="637"/>
      <c r="Q15" s="637"/>
      <c r="R15" s="311"/>
      <c r="S15" s="602"/>
    </row>
    <row r="16" spans="1:19" s="273" customFormat="1" ht="15" customHeight="1">
      <c r="A16" s="325"/>
      <c r="B16" s="927"/>
      <c r="C16" s="326" t="s">
        <v>137</v>
      </c>
      <c r="D16" s="314"/>
      <c r="E16" s="313"/>
      <c r="F16" s="315"/>
      <c r="G16" s="316"/>
      <c r="H16" s="317"/>
      <c r="I16" s="317"/>
      <c r="J16" s="317"/>
      <c r="K16" s="317"/>
      <c r="L16" s="317"/>
      <c r="M16" s="638"/>
      <c r="N16" s="638"/>
      <c r="O16" s="638"/>
      <c r="P16" s="638"/>
      <c r="Q16" s="638"/>
      <c r="R16" s="318"/>
      <c r="S16" s="602"/>
    </row>
    <row r="17" spans="1:19" s="273" customFormat="1" ht="15" customHeight="1">
      <c r="A17" s="325"/>
      <c r="B17" s="327" t="s">
        <v>138</v>
      </c>
      <c r="C17" s="320"/>
      <c r="D17" s="294"/>
      <c r="E17" s="293"/>
      <c r="F17" s="295"/>
      <c r="G17" s="321"/>
      <c r="H17" s="322"/>
      <c r="I17" s="322"/>
      <c r="J17" s="322"/>
      <c r="K17" s="322"/>
      <c r="L17" s="322"/>
      <c r="M17" s="639"/>
      <c r="N17" s="639"/>
      <c r="O17" s="639"/>
      <c r="P17" s="639"/>
      <c r="Q17" s="639"/>
      <c r="R17" s="323"/>
      <c r="S17" s="602"/>
    </row>
    <row r="18" spans="1:19" s="273" customFormat="1" ht="15" customHeight="1">
      <c r="A18" s="324"/>
      <c r="B18" s="328" t="s">
        <v>139</v>
      </c>
      <c r="C18" s="329"/>
      <c r="D18" s="331"/>
      <c r="E18" s="330"/>
      <c r="F18" s="332"/>
      <c r="G18" s="333"/>
      <c r="H18" s="334"/>
      <c r="I18" s="334"/>
      <c r="J18" s="334"/>
      <c r="K18" s="334"/>
      <c r="L18" s="334"/>
      <c r="M18" s="640"/>
      <c r="N18" s="640"/>
      <c r="O18" s="640"/>
      <c r="P18" s="640"/>
      <c r="Q18" s="640"/>
      <c r="R18" s="335"/>
      <c r="S18" s="602"/>
    </row>
    <row r="19" spans="1:19" s="273" customFormat="1" ht="15" customHeight="1">
      <c r="A19" s="336" t="s">
        <v>140</v>
      </c>
      <c r="B19" s="337"/>
      <c r="C19" s="337"/>
      <c r="D19" s="280"/>
      <c r="E19" s="278"/>
      <c r="F19" s="281"/>
      <c r="G19" s="304"/>
      <c r="H19" s="305"/>
      <c r="I19" s="305"/>
      <c r="J19" s="305"/>
      <c r="K19" s="305"/>
      <c r="L19" s="305"/>
      <c r="M19" s="636"/>
      <c r="N19" s="636"/>
      <c r="O19" s="636"/>
      <c r="P19" s="636"/>
      <c r="Q19" s="636"/>
      <c r="R19" s="306"/>
      <c r="S19" s="602"/>
    </row>
    <row r="20" spans="1:19" s="273" customFormat="1" ht="15" customHeight="1">
      <c r="A20" s="338" t="s">
        <v>141</v>
      </c>
      <c r="B20" s="271"/>
      <c r="C20" s="339"/>
      <c r="D20" s="341"/>
      <c r="E20" s="340"/>
      <c r="F20" s="342"/>
      <c r="G20" s="343"/>
      <c r="H20" s="344"/>
      <c r="I20" s="344"/>
      <c r="J20" s="344"/>
      <c r="K20" s="344"/>
      <c r="L20" s="344"/>
      <c r="M20" s="641"/>
      <c r="N20" s="641"/>
      <c r="O20" s="641"/>
      <c r="P20" s="641"/>
      <c r="Q20" s="641"/>
      <c r="R20" s="345"/>
      <c r="S20" s="602"/>
    </row>
    <row r="21" spans="1:19" s="273" customFormat="1" ht="15" customHeight="1">
      <c r="A21" s="327" t="s">
        <v>142</v>
      </c>
      <c r="B21" s="346"/>
      <c r="C21" s="347"/>
      <c r="D21" s="294"/>
      <c r="E21" s="293"/>
      <c r="F21" s="295"/>
      <c r="G21" s="321"/>
      <c r="H21" s="322"/>
      <c r="I21" s="322"/>
      <c r="J21" s="322"/>
      <c r="K21" s="322"/>
      <c r="L21" s="322"/>
      <c r="M21" s="639"/>
      <c r="N21" s="639"/>
      <c r="O21" s="639"/>
      <c r="P21" s="639"/>
      <c r="Q21" s="639"/>
      <c r="R21" s="323"/>
      <c r="S21" s="602"/>
    </row>
    <row r="22" spans="1:19" s="273" customFormat="1" ht="15" customHeight="1">
      <c r="A22" s="348" t="s">
        <v>143</v>
      </c>
      <c r="B22" s="5"/>
      <c r="C22" s="349"/>
      <c r="D22" s="287"/>
      <c r="E22" s="286"/>
      <c r="F22" s="288"/>
      <c r="G22" s="309"/>
      <c r="H22" s="310"/>
      <c r="I22" s="310"/>
      <c r="J22" s="310"/>
      <c r="K22" s="310"/>
      <c r="L22" s="310"/>
      <c r="M22" s="637"/>
      <c r="N22" s="637"/>
      <c r="O22" s="637"/>
      <c r="P22" s="637"/>
      <c r="Q22" s="637"/>
      <c r="R22" s="311"/>
      <c r="S22" s="602"/>
    </row>
    <row r="23" spans="1:19" s="273" customFormat="1" ht="15" customHeight="1">
      <c r="A23" s="336" t="s">
        <v>144</v>
      </c>
      <c r="B23" s="337"/>
      <c r="C23" s="337"/>
      <c r="D23" s="280"/>
      <c r="E23" s="278"/>
      <c r="F23" s="281"/>
      <c r="G23" s="282"/>
      <c r="H23" s="278"/>
      <c r="I23" s="278"/>
      <c r="J23" s="278"/>
      <c r="K23" s="278"/>
      <c r="L23" s="278"/>
      <c r="M23" s="633"/>
      <c r="N23" s="633"/>
      <c r="O23" s="633"/>
      <c r="P23" s="633"/>
      <c r="Q23" s="633"/>
      <c r="R23" s="279"/>
      <c r="S23" s="602"/>
    </row>
    <row r="24" spans="1:19" s="273" customFormat="1" ht="15" customHeight="1">
      <c r="A24" s="350" t="s">
        <v>145</v>
      </c>
      <c r="B24" s="337"/>
      <c r="C24" s="337"/>
      <c r="D24" s="352"/>
      <c r="E24" s="351"/>
      <c r="F24" s="353"/>
      <c r="G24" s="304"/>
      <c r="H24" s="305"/>
      <c r="I24" s="305"/>
      <c r="J24" s="305"/>
      <c r="K24" s="305"/>
      <c r="L24" s="305"/>
      <c r="M24" s="636"/>
      <c r="N24" s="636"/>
      <c r="O24" s="636"/>
      <c r="P24" s="636"/>
      <c r="Q24" s="636"/>
      <c r="R24" s="306"/>
      <c r="S24" s="602"/>
    </row>
    <row r="25" spans="1:19" s="273" customFormat="1" ht="15" customHeight="1">
      <c r="A25" s="336" t="s">
        <v>146</v>
      </c>
      <c r="B25" s="337"/>
      <c r="C25" s="337"/>
      <c r="D25" s="280"/>
      <c r="E25" s="278"/>
      <c r="F25" s="281"/>
      <c r="G25" s="304"/>
      <c r="H25" s="305"/>
      <c r="I25" s="305"/>
      <c r="J25" s="305"/>
      <c r="K25" s="305"/>
      <c r="L25" s="305"/>
      <c r="M25" s="636"/>
      <c r="N25" s="636"/>
      <c r="O25" s="636"/>
      <c r="P25" s="636"/>
      <c r="Q25" s="636"/>
      <c r="R25" s="306"/>
      <c r="S25" s="602"/>
    </row>
    <row r="26" spans="1:19" s="273" customFormat="1" ht="12.95" customHeight="1">
      <c r="A26" s="273" t="s">
        <v>147</v>
      </c>
      <c r="C26" s="354"/>
      <c r="D26" s="355"/>
      <c r="E26" s="355"/>
      <c r="F26" s="355"/>
      <c r="G26" s="356"/>
      <c r="H26" s="356"/>
      <c r="I26" s="356"/>
      <c r="J26" s="356"/>
      <c r="K26" s="356"/>
      <c r="L26" s="356"/>
      <c r="M26" s="356"/>
      <c r="N26" s="356"/>
      <c r="O26" s="356"/>
      <c r="P26" s="356"/>
      <c r="Q26" s="356"/>
      <c r="R26" s="356"/>
      <c r="S26" s="283"/>
    </row>
    <row r="27" spans="1:19" s="273" customFormat="1" ht="12.95" customHeight="1">
      <c r="A27" s="273" t="s">
        <v>148</v>
      </c>
      <c r="C27" s="354"/>
      <c r="D27" s="355"/>
      <c r="E27" s="355"/>
      <c r="F27" s="355"/>
      <c r="G27" s="356"/>
      <c r="H27" s="356"/>
      <c r="I27" s="356"/>
      <c r="J27" s="356"/>
      <c r="K27" s="356"/>
      <c r="L27" s="356"/>
      <c r="M27" s="356"/>
      <c r="N27" s="356"/>
      <c r="O27" s="356"/>
      <c r="P27" s="356"/>
      <c r="Q27" s="356"/>
      <c r="R27" s="356"/>
      <c r="S27" s="283"/>
    </row>
    <row r="28" spans="1:19" s="273" customFormat="1" ht="12.95" customHeight="1">
      <c r="A28" s="273" t="s">
        <v>149</v>
      </c>
      <c r="C28" s="354"/>
      <c r="D28" s="355"/>
      <c r="E28" s="355"/>
      <c r="F28" s="355"/>
      <c r="G28" s="356"/>
      <c r="H28" s="356"/>
      <c r="I28" s="356"/>
      <c r="J28" s="356"/>
      <c r="K28" s="356"/>
      <c r="L28" s="356"/>
      <c r="M28" s="356"/>
      <c r="N28" s="356"/>
      <c r="O28" s="356"/>
      <c r="P28" s="356"/>
      <c r="Q28" s="356"/>
      <c r="R28" s="356"/>
    </row>
    <row r="29" spans="1:19" s="358" customFormat="1" ht="18" customHeight="1">
      <c r="A29" s="357"/>
      <c r="C29" s="359"/>
      <c r="D29" s="359"/>
      <c r="E29" s="359"/>
      <c r="F29" s="359"/>
      <c r="G29" s="360"/>
      <c r="H29" s="360"/>
      <c r="I29" s="360"/>
      <c r="J29" s="360"/>
      <c r="K29" s="360"/>
      <c r="L29" s="360"/>
      <c r="M29" s="360"/>
      <c r="N29" s="360"/>
      <c r="O29" s="360"/>
      <c r="P29" s="360"/>
      <c r="Q29" s="360"/>
      <c r="R29" s="360"/>
    </row>
    <row r="30" spans="1:19">
      <c r="A30" s="361" t="s">
        <v>150</v>
      </c>
      <c r="B30" s="361"/>
      <c r="C30" s="361"/>
      <c r="D30" s="362"/>
      <c r="E30" s="362"/>
      <c r="F30" s="362"/>
      <c r="G30" s="362"/>
      <c r="H30" s="362"/>
      <c r="I30" s="362"/>
      <c r="J30" s="362"/>
      <c r="K30" s="362"/>
      <c r="L30" s="362"/>
      <c r="M30" s="362"/>
      <c r="N30" s="362"/>
      <c r="O30" s="362"/>
      <c r="P30" s="362"/>
      <c r="Q30" s="362"/>
      <c r="R30" s="362"/>
    </row>
    <row r="31" spans="1:19" s="273" customFormat="1">
      <c r="A31" s="928" t="s">
        <v>151</v>
      </c>
      <c r="B31" s="929"/>
      <c r="C31" s="930"/>
      <c r="D31" s="453" t="s">
        <v>207</v>
      </c>
      <c r="E31" s="271"/>
      <c r="F31" s="457"/>
      <c r="G31" s="382"/>
      <c r="H31" s="271"/>
      <c r="I31" s="271"/>
      <c r="J31" s="271"/>
      <c r="K31" s="271"/>
      <c r="L31" s="271"/>
      <c r="M31" s="271"/>
      <c r="N31" s="271"/>
      <c r="O31" s="271"/>
      <c r="P31" s="271"/>
      <c r="Q31" s="271"/>
      <c r="R31" s="272"/>
    </row>
    <row r="32" spans="1:19" s="273" customFormat="1" ht="30" customHeight="1">
      <c r="A32" s="931"/>
      <c r="B32" s="932"/>
      <c r="C32" s="933"/>
      <c r="D32" s="456" t="s">
        <v>186</v>
      </c>
      <c r="E32" s="458" t="s">
        <v>187</v>
      </c>
      <c r="F32" s="458" t="s">
        <v>188</v>
      </c>
      <c r="G32" s="458" t="s">
        <v>189</v>
      </c>
      <c r="H32" s="275" t="s">
        <v>190</v>
      </c>
      <c r="I32" s="274" t="s">
        <v>191</v>
      </c>
      <c r="J32" s="275" t="s">
        <v>192</v>
      </c>
      <c r="K32" s="274" t="s">
        <v>193</v>
      </c>
      <c r="L32" s="458" t="s">
        <v>194</v>
      </c>
      <c r="M32" s="458" t="s">
        <v>195</v>
      </c>
      <c r="N32" s="458" t="s">
        <v>321</v>
      </c>
      <c r="O32" s="458" t="s">
        <v>322</v>
      </c>
      <c r="P32" s="458" t="s">
        <v>323</v>
      </c>
      <c r="Q32" s="458" t="s">
        <v>324</v>
      </c>
      <c r="R32" s="647" t="s">
        <v>325</v>
      </c>
    </row>
    <row r="33" spans="1:19" s="273" customFormat="1" ht="15" customHeight="1">
      <c r="A33" s="363" t="s">
        <v>152</v>
      </c>
      <c r="B33" s="364"/>
      <c r="C33" s="365"/>
      <c r="D33" s="603"/>
      <c r="E33" s="367"/>
      <c r="F33" s="367"/>
      <c r="G33" s="366"/>
      <c r="H33" s="367"/>
      <c r="I33" s="367"/>
      <c r="J33" s="367"/>
      <c r="K33" s="367"/>
      <c r="L33" s="367"/>
      <c r="M33" s="642"/>
      <c r="N33" s="642"/>
      <c r="O33" s="642"/>
      <c r="P33" s="642"/>
      <c r="Q33" s="642"/>
      <c r="R33" s="604"/>
    </row>
    <row r="34" spans="1:19" s="273" customFormat="1" ht="15" customHeight="1">
      <c r="A34" s="336" t="s">
        <v>153</v>
      </c>
      <c r="B34" s="368"/>
      <c r="C34" s="369"/>
      <c r="D34" s="605"/>
      <c r="E34" s="371"/>
      <c r="F34" s="371"/>
      <c r="G34" s="370"/>
      <c r="H34" s="371"/>
      <c r="I34" s="371"/>
      <c r="J34" s="371"/>
      <c r="K34" s="371"/>
      <c r="L34" s="371"/>
      <c r="M34" s="643"/>
      <c r="N34" s="643"/>
      <c r="O34" s="643"/>
      <c r="P34" s="643"/>
      <c r="Q34" s="643"/>
      <c r="R34" s="461"/>
    </row>
    <row r="35" spans="1:19" s="273" customFormat="1" ht="15" customHeight="1" thickBot="1">
      <c r="A35" s="372" t="s">
        <v>154</v>
      </c>
      <c r="B35" s="373"/>
      <c r="C35" s="374"/>
      <c r="D35" s="606"/>
      <c r="E35" s="376"/>
      <c r="F35" s="376"/>
      <c r="G35" s="375"/>
      <c r="H35" s="376"/>
      <c r="I35" s="376"/>
      <c r="J35" s="376"/>
      <c r="K35" s="376"/>
      <c r="L35" s="376"/>
      <c r="M35" s="644"/>
      <c r="N35" s="644"/>
      <c r="O35" s="644"/>
      <c r="P35" s="644"/>
      <c r="Q35" s="644"/>
      <c r="R35" s="462"/>
    </row>
    <row r="36" spans="1:19" s="273" customFormat="1" ht="15" customHeight="1" thickTop="1">
      <c r="A36" s="377" t="s">
        <v>155</v>
      </c>
      <c r="B36" s="378"/>
      <c r="C36" s="365"/>
      <c r="D36" s="607"/>
      <c r="E36" s="380"/>
      <c r="F36" s="380"/>
      <c r="G36" s="379"/>
      <c r="H36" s="380"/>
      <c r="I36" s="380"/>
      <c r="J36" s="380"/>
      <c r="K36" s="380"/>
      <c r="L36" s="380"/>
      <c r="M36" s="645"/>
      <c r="N36" s="645"/>
      <c r="O36" s="645"/>
      <c r="P36" s="645"/>
      <c r="Q36" s="645"/>
      <c r="R36" s="463"/>
    </row>
    <row r="37" spans="1:19" s="273" customFormat="1" ht="15" customHeight="1">
      <c r="A37" s="381" t="s">
        <v>156</v>
      </c>
      <c r="B37" s="382"/>
      <c r="C37" s="369"/>
      <c r="D37" s="608"/>
      <c r="E37" s="384"/>
      <c r="F37" s="384"/>
      <c r="G37" s="383"/>
      <c r="H37" s="384"/>
      <c r="I37" s="384"/>
      <c r="J37" s="384"/>
      <c r="K37" s="384"/>
      <c r="L37" s="384"/>
      <c r="M37" s="646"/>
      <c r="N37" s="646"/>
      <c r="O37" s="646"/>
      <c r="P37" s="646"/>
      <c r="Q37" s="646"/>
      <c r="R37" s="460"/>
    </row>
    <row r="38" spans="1:19" s="273" customFormat="1" ht="15" customHeight="1">
      <c r="A38" s="364" t="s">
        <v>157</v>
      </c>
      <c r="B38" s="385"/>
      <c r="C38" s="386"/>
      <c r="D38" s="608"/>
      <c r="E38" s="384"/>
      <c r="F38" s="384"/>
      <c r="G38" s="383"/>
      <c r="H38" s="384"/>
      <c r="I38" s="384"/>
      <c r="J38" s="384"/>
      <c r="K38" s="384"/>
      <c r="L38" s="384"/>
      <c r="M38" s="646"/>
      <c r="N38" s="646"/>
      <c r="O38" s="646"/>
      <c r="P38" s="646"/>
      <c r="Q38" s="646"/>
      <c r="R38" s="460"/>
    </row>
    <row r="39" spans="1:19" s="273" customFormat="1" ht="12.95" customHeight="1">
      <c r="A39" s="273" t="s">
        <v>158</v>
      </c>
      <c r="B39" s="354"/>
      <c r="C39" s="354"/>
      <c r="D39" s="387"/>
      <c r="E39" s="387"/>
      <c r="F39" s="387"/>
      <c r="G39" s="387"/>
      <c r="H39" s="387"/>
      <c r="I39" s="387"/>
      <c r="J39" s="387"/>
      <c r="K39" s="387"/>
      <c r="L39" s="387"/>
      <c r="M39" s="387"/>
      <c r="N39" s="387"/>
      <c r="O39" s="387"/>
      <c r="P39" s="387"/>
      <c r="Q39" s="387"/>
      <c r="R39" s="387"/>
      <c r="S39" s="387"/>
    </row>
    <row r="40" spans="1:19" s="273" customFormat="1" ht="12.95" customHeight="1">
      <c r="A40" s="354" t="s">
        <v>159</v>
      </c>
      <c r="B40" s="354"/>
      <c r="C40" s="354"/>
      <c r="D40" s="387"/>
      <c r="E40" s="387"/>
      <c r="F40" s="387"/>
      <c r="G40" s="387"/>
      <c r="H40" s="387"/>
      <c r="I40" s="387"/>
      <c r="J40" s="387"/>
      <c r="K40" s="387"/>
      <c r="L40" s="387"/>
      <c r="M40" s="387"/>
      <c r="N40" s="387"/>
      <c r="O40" s="387"/>
      <c r="P40" s="387"/>
      <c r="Q40" s="387"/>
      <c r="R40" s="387"/>
      <c r="S40" s="387"/>
    </row>
    <row r="41" spans="1:19" s="143" customFormat="1" ht="12.95" customHeight="1">
      <c r="A41" s="354" t="s">
        <v>245</v>
      </c>
      <c r="B41" s="354"/>
      <c r="C41" s="388"/>
      <c r="D41" s="387"/>
      <c r="F41" s="387"/>
      <c r="G41" s="387"/>
      <c r="H41" s="387"/>
      <c r="I41" s="387"/>
      <c r="J41" s="387"/>
      <c r="K41" s="387"/>
      <c r="L41" s="387"/>
      <c r="M41" s="387"/>
      <c r="N41" s="387"/>
      <c r="O41" s="387"/>
      <c r="P41" s="387"/>
      <c r="Q41" s="387"/>
      <c r="R41" s="387"/>
      <c r="S41" s="387"/>
    </row>
    <row r="42" spans="1:19" s="143" customFormat="1" ht="12.95" customHeight="1">
      <c r="A42" s="354"/>
      <c r="B42" s="354" t="s">
        <v>246</v>
      </c>
      <c r="C42" s="388"/>
      <c r="D42" s="387"/>
      <c r="F42" s="387"/>
      <c r="G42" s="387"/>
      <c r="H42" s="387"/>
      <c r="I42" s="387"/>
      <c r="J42" s="387"/>
      <c r="K42" s="387"/>
      <c r="L42" s="387"/>
      <c r="M42" s="387"/>
      <c r="N42" s="387"/>
      <c r="O42" s="387"/>
      <c r="P42" s="387"/>
      <c r="Q42" s="387"/>
      <c r="R42" s="387"/>
      <c r="S42" s="387"/>
    </row>
    <row r="43" spans="1:19" s="273" customFormat="1" ht="12.95" customHeight="1">
      <c r="A43" s="354" t="s">
        <v>160</v>
      </c>
      <c r="B43" s="354"/>
      <c r="C43" s="354"/>
      <c r="D43" s="387"/>
      <c r="E43" s="387"/>
      <c r="F43" s="387"/>
      <c r="G43" s="387"/>
      <c r="H43" s="387"/>
      <c r="I43" s="387"/>
      <c r="J43" s="387"/>
      <c r="K43" s="387"/>
      <c r="L43" s="387"/>
      <c r="M43" s="387"/>
      <c r="N43" s="387"/>
      <c r="O43" s="387"/>
      <c r="P43" s="387"/>
      <c r="Q43" s="387"/>
      <c r="R43" s="387"/>
      <c r="S43" s="387"/>
    </row>
    <row r="44" spans="1:19" s="273" customFormat="1" ht="12.95" customHeight="1">
      <c r="A44" s="354"/>
      <c r="B44" s="354"/>
      <c r="C44" s="354"/>
      <c r="D44" s="387"/>
      <c r="E44" s="387"/>
      <c r="F44" s="387"/>
      <c r="G44" s="387"/>
      <c r="H44" s="387"/>
      <c r="I44" s="387"/>
      <c r="J44" s="387"/>
      <c r="K44" s="387"/>
      <c r="L44" s="387"/>
      <c r="M44" s="387"/>
      <c r="N44" s="387"/>
      <c r="O44" s="387"/>
      <c r="P44" s="387"/>
      <c r="Q44" s="387"/>
      <c r="R44" s="387"/>
      <c r="S44" s="387"/>
    </row>
    <row r="45" spans="1:19">
      <c r="A45" s="237" t="s">
        <v>161</v>
      </c>
      <c r="B45" s="389"/>
      <c r="G45" s="390"/>
      <c r="H45" s="390"/>
      <c r="I45" s="390"/>
      <c r="J45" s="390"/>
      <c r="K45" s="390"/>
      <c r="L45" s="390"/>
      <c r="M45" s="390"/>
      <c r="N45" s="390"/>
      <c r="O45" s="390"/>
      <c r="P45" s="390"/>
      <c r="Q45" s="390"/>
      <c r="R45" s="390"/>
    </row>
    <row r="46" spans="1:19" ht="10.9" customHeight="1">
      <c r="A46" s="391"/>
      <c r="B46" s="392"/>
      <c r="C46" s="392"/>
      <c r="D46" s="392"/>
      <c r="E46" s="392"/>
      <c r="F46" s="392"/>
      <c r="G46" s="392"/>
      <c r="H46" s="392"/>
      <c r="I46" s="392"/>
      <c r="J46" s="392"/>
      <c r="K46" s="392"/>
      <c r="L46" s="392"/>
      <c r="M46" s="392"/>
      <c r="N46" s="392"/>
      <c r="O46" s="392"/>
      <c r="P46" s="392"/>
      <c r="Q46" s="392"/>
      <c r="R46" s="464"/>
    </row>
    <row r="47" spans="1:19" ht="10.9" customHeight="1">
      <c r="A47" s="393"/>
      <c r="B47" s="362"/>
      <c r="C47" s="362"/>
      <c r="D47" s="362"/>
      <c r="E47" s="362"/>
      <c r="F47" s="362"/>
      <c r="G47" s="362"/>
      <c r="H47" s="362"/>
      <c r="I47" s="362"/>
      <c r="J47" s="362"/>
      <c r="K47" s="362"/>
      <c r="L47" s="362"/>
      <c r="M47" s="362"/>
      <c r="N47" s="362"/>
      <c r="O47" s="362"/>
      <c r="P47" s="362"/>
      <c r="Q47" s="362"/>
      <c r="R47" s="465"/>
    </row>
    <row r="48" spans="1:19" ht="10.9" customHeight="1">
      <c r="A48" s="393"/>
      <c r="B48" s="362"/>
      <c r="C48" s="362"/>
      <c r="D48" s="362"/>
      <c r="E48" s="362"/>
      <c r="F48" s="362"/>
      <c r="G48" s="362"/>
      <c r="H48" s="362"/>
      <c r="I48" s="362"/>
      <c r="J48" s="362"/>
      <c r="K48" s="362"/>
      <c r="L48" s="362"/>
      <c r="M48" s="362"/>
      <c r="N48" s="362"/>
      <c r="O48" s="362"/>
      <c r="P48" s="362"/>
      <c r="Q48" s="362"/>
      <c r="R48" s="465"/>
    </row>
    <row r="49" spans="1:18" ht="10.9" customHeight="1">
      <c r="A49" s="394"/>
      <c r="B49" s="270"/>
      <c r="C49" s="270"/>
      <c r="D49" s="270"/>
      <c r="E49" s="270"/>
      <c r="F49" s="270"/>
      <c r="G49" s="270"/>
      <c r="H49" s="270"/>
      <c r="I49" s="270"/>
      <c r="J49" s="270"/>
      <c r="K49" s="270"/>
      <c r="L49" s="270"/>
      <c r="M49" s="270"/>
      <c r="N49" s="270"/>
      <c r="O49" s="270"/>
      <c r="P49" s="270"/>
      <c r="Q49" s="270"/>
      <c r="R49" s="466"/>
    </row>
  </sheetData>
  <protectedRanges>
    <protectedRange sqref="D50:IN62 A46:C62 S46:IN49" name="範囲4"/>
    <protectedRange sqref="D20:R22 G18:R18 G24:R24" name="範囲1"/>
  </protectedRanges>
  <mergeCells count="7">
    <mergeCell ref="B15:B16"/>
    <mergeCell ref="A31:C32"/>
    <mergeCell ref="A2:R2"/>
    <mergeCell ref="A5:C6"/>
    <mergeCell ref="B8:B9"/>
    <mergeCell ref="B11:B12"/>
    <mergeCell ref="L4:R4"/>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oddHeader>&amp;R(&amp;A)</oddHeader>
  </headerFooter>
</worksheet>
</file>

<file path=xl/worksheets/sheet21.xml><?xml version="1.0" encoding="utf-8"?>
<worksheet xmlns="http://schemas.openxmlformats.org/spreadsheetml/2006/main" xmlns:r="http://schemas.openxmlformats.org/officeDocument/2006/relationships">
  <sheetPr>
    <pageSetUpPr fitToPage="1"/>
  </sheetPr>
  <dimension ref="A2:S43"/>
  <sheetViews>
    <sheetView view="pageBreakPreview" topLeftCell="A4" zoomScale="89" zoomScaleNormal="100" zoomScaleSheetLayoutView="89" workbookViewId="0">
      <selection activeCell="P27" sqref="P27"/>
    </sheetView>
  </sheetViews>
  <sheetFormatPr defaultRowHeight="13.5"/>
  <cols>
    <col min="1" max="1" width="2.5" style="237" customWidth="1"/>
    <col min="2" max="2" width="11.125" style="237" customWidth="1"/>
    <col min="3" max="3" width="11.75" style="237" customWidth="1"/>
    <col min="4" max="18" width="7.5" style="237" customWidth="1"/>
    <col min="19" max="19" width="4.625" style="237" customWidth="1"/>
    <col min="20" max="248" width="9" style="237"/>
    <col min="249" max="249" width="2.5" style="237" customWidth="1"/>
    <col min="250" max="250" width="11.125" style="237" customWidth="1"/>
    <col min="251" max="251" width="11.75" style="237" customWidth="1"/>
    <col min="252" max="274" width="7.5" style="237" customWidth="1"/>
    <col min="275" max="275" width="9.625" style="237" customWidth="1"/>
    <col min="276" max="504" width="9" style="237"/>
    <col min="505" max="505" width="2.5" style="237" customWidth="1"/>
    <col min="506" max="506" width="11.125" style="237" customWidth="1"/>
    <col min="507" max="507" width="11.75" style="237" customWidth="1"/>
    <col min="508" max="530" width="7.5" style="237" customWidth="1"/>
    <col min="531" max="531" width="9.625" style="237" customWidth="1"/>
    <col min="532" max="760" width="9" style="237"/>
    <col min="761" max="761" width="2.5" style="237" customWidth="1"/>
    <col min="762" max="762" width="11.125" style="237" customWidth="1"/>
    <col min="763" max="763" width="11.75" style="237" customWidth="1"/>
    <col min="764" max="786" width="7.5" style="237" customWidth="1"/>
    <col min="787" max="787" width="9.625" style="237" customWidth="1"/>
    <col min="788" max="1016" width="9" style="237"/>
    <col min="1017" max="1017" width="2.5" style="237" customWidth="1"/>
    <col min="1018" max="1018" width="11.125" style="237" customWidth="1"/>
    <col min="1019" max="1019" width="11.75" style="237" customWidth="1"/>
    <col min="1020" max="1042" width="7.5" style="237" customWidth="1"/>
    <col min="1043" max="1043" width="9.625" style="237" customWidth="1"/>
    <col min="1044" max="1272" width="9" style="237"/>
    <col min="1273" max="1273" width="2.5" style="237" customWidth="1"/>
    <col min="1274" max="1274" width="11.125" style="237" customWidth="1"/>
    <col min="1275" max="1275" width="11.75" style="237" customWidth="1"/>
    <col min="1276" max="1298" width="7.5" style="237" customWidth="1"/>
    <col min="1299" max="1299" width="9.625" style="237" customWidth="1"/>
    <col min="1300" max="1528" width="9" style="237"/>
    <col min="1529" max="1529" width="2.5" style="237" customWidth="1"/>
    <col min="1530" max="1530" width="11.125" style="237" customWidth="1"/>
    <col min="1531" max="1531" width="11.75" style="237" customWidth="1"/>
    <col min="1532" max="1554" width="7.5" style="237" customWidth="1"/>
    <col min="1555" max="1555" width="9.625" style="237" customWidth="1"/>
    <col min="1556" max="1784" width="9" style="237"/>
    <col min="1785" max="1785" width="2.5" style="237" customWidth="1"/>
    <col min="1786" max="1786" width="11.125" style="237" customWidth="1"/>
    <col min="1787" max="1787" width="11.75" style="237" customWidth="1"/>
    <col min="1788" max="1810" width="7.5" style="237" customWidth="1"/>
    <col min="1811" max="1811" width="9.625" style="237" customWidth="1"/>
    <col min="1812" max="2040" width="9" style="237"/>
    <col min="2041" max="2041" width="2.5" style="237" customWidth="1"/>
    <col min="2042" max="2042" width="11.125" style="237" customWidth="1"/>
    <col min="2043" max="2043" width="11.75" style="237" customWidth="1"/>
    <col min="2044" max="2066" width="7.5" style="237" customWidth="1"/>
    <col min="2067" max="2067" width="9.625" style="237" customWidth="1"/>
    <col min="2068" max="2296" width="9" style="237"/>
    <col min="2297" max="2297" width="2.5" style="237" customWidth="1"/>
    <col min="2298" max="2298" width="11.125" style="237" customWidth="1"/>
    <col min="2299" max="2299" width="11.75" style="237" customWidth="1"/>
    <col min="2300" max="2322" width="7.5" style="237" customWidth="1"/>
    <col min="2323" max="2323" width="9.625" style="237" customWidth="1"/>
    <col min="2324" max="2552" width="9" style="237"/>
    <col min="2553" max="2553" width="2.5" style="237" customWidth="1"/>
    <col min="2554" max="2554" width="11.125" style="237" customWidth="1"/>
    <col min="2555" max="2555" width="11.75" style="237" customWidth="1"/>
    <col min="2556" max="2578" width="7.5" style="237" customWidth="1"/>
    <col min="2579" max="2579" width="9.625" style="237" customWidth="1"/>
    <col min="2580" max="2808" width="9" style="237"/>
    <col min="2809" max="2809" width="2.5" style="237" customWidth="1"/>
    <col min="2810" max="2810" width="11.125" style="237" customWidth="1"/>
    <col min="2811" max="2811" width="11.75" style="237" customWidth="1"/>
    <col min="2812" max="2834" width="7.5" style="237" customWidth="1"/>
    <col min="2835" max="2835" width="9.625" style="237" customWidth="1"/>
    <col min="2836" max="3064" width="9" style="237"/>
    <col min="3065" max="3065" width="2.5" style="237" customWidth="1"/>
    <col min="3066" max="3066" width="11.125" style="237" customWidth="1"/>
    <col min="3067" max="3067" width="11.75" style="237" customWidth="1"/>
    <col min="3068" max="3090" width="7.5" style="237" customWidth="1"/>
    <col min="3091" max="3091" width="9.625" style="237" customWidth="1"/>
    <col min="3092" max="3320" width="9" style="237"/>
    <col min="3321" max="3321" width="2.5" style="237" customWidth="1"/>
    <col min="3322" max="3322" width="11.125" style="237" customWidth="1"/>
    <col min="3323" max="3323" width="11.75" style="237" customWidth="1"/>
    <col min="3324" max="3346" width="7.5" style="237" customWidth="1"/>
    <col min="3347" max="3347" width="9.625" style="237" customWidth="1"/>
    <col min="3348" max="3576" width="9" style="237"/>
    <col min="3577" max="3577" width="2.5" style="237" customWidth="1"/>
    <col min="3578" max="3578" width="11.125" style="237" customWidth="1"/>
    <col min="3579" max="3579" width="11.75" style="237" customWidth="1"/>
    <col min="3580" max="3602" width="7.5" style="237" customWidth="1"/>
    <col min="3603" max="3603" width="9.625" style="237" customWidth="1"/>
    <col min="3604" max="3832" width="9" style="237"/>
    <col min="3833" max="3833" width="2.5" style="237" customWidth="1"/>
    <col min="3834" max="3834" width="11.125" style="237" customWidth="1"/>
    <col min="3835" max="3835" width="11.75" style="237" customWidth="1"/>
    <col min="3836" max="3858" width="7.5" style="237" customWidth="1"/>
    <col min="3859" max="3859" width="9.625" style="237" customWidth="1"/>
    <col min="3860" max="4088" width="9" style="237"/>
    <col min="4089" max="4089" width="2.5" style="237" customWidth="1"/>
    <col min="4090" max="4090" width="11.125" style="237" customWidth="1"/>
    <col min="4091" max="4091" width="11.75" style="237" customWidth="1"/>
    <col min="4092" max="4114" width="7.5" style="237" customWidth="1"/>
    <col min="4115" max="4115" width="9.625" style="237" customWidth="1"/>
    <col min="4116" max="4344" width="9" style="237"/>
    <col min="4345" max="4345" width="2.5" style="237" customWidth="1"/>
    <col min="4346" max="4346" width="11.125" style="237" customWidth="1"/>
    <col min="4347" max="4347" width="11.75" style="237" customWidth="1"/>
    <col min="4348" max="4370" width="7.5" style="237" customWidth="1"/>
    <col min="4371" max="4371" width="9.625" style="237" customWidth="1"/>
    <col min="4372" max="4600" width="9" style="237"/>
    <col min="4601" max="4601" width="2.5" style="237" customWidth="1"/>
    <col min="4602" max="4602" width="11.125" style="237" customWidth="1"/>
    <col min="4603" max="4603" width="11.75" style="237" customWidth="1"/>
    <col min="4604" max="4626" width="7.5" style="237" customWidth="1"/>
    <col min="4627" max="4627" width="9.625" style="237" customWidth="1"/>
    <col min="4628" max="4856" width="9" style="237"/>
    <col min="4857" max="4857" width="2.5" style="237" customWidth="1"/>
    <col min="4858" max="4858" width="11.125" style="237" customWidth="1"/>
    <col min="4859" max="4859" width="11.75" style="237" customWidth="1"/>
    <col min="4860" max="4882" width="7.5" style="237" customWidth="1"/>
    <col min="4883" max="4883" width="9.625" style="237" customWidth="1"/>
    <col min="4884" max="5112" width="9" style="237"/>
    <col min="5113" max="5113" width="2.5" style="237" customWidth="1"/>
    <col min="5114" max="5114" width="11.125" style="237" customWidth="1"/>
    <col min="5115" max="5115" width="11.75" style="237" customWidth="1"/>
    <col min="5116" max="5138" width="7.5" style="237" customWidth="1"/>
    <col min="5139" max="5139" width="9.625" style="237" customWidth="1"/>
    <col min="5140" max="5368" width="9" style="237"/>
    <col min="5369" max="5369" width="2.5" style="237" customWidth="1"/>
    <col min="5370" max="5370" width="11.125" style="237" customWidth="1"/>
    <col min="5371" max="5371" width="11.75" style="237" customWidth="1"/>
    <col min="5372" max="5394" width="7.5" style="237" customWidth="1"/>
    <col min="5395" max="5395" width="9.625" style="237" customWidth="1"/>
    <col min="5396" max="5624" width="9" style="237"/>
    <col min="5625" max="5625" width="2.5" style="237" customWidth="1"/>
    <col min="5626" max="5626" width="11.125" style="237" customWidth="1"/>
    <col min="5627" max="5627" width="11.75" style="237" customWidth="1"/>
    <col min="5628" max="5650" width="7.5" style="237" customWidth="1"/>
    <col min="5651" max="5651" width="9.625" style="237" customWidth="1"/>
    <col min="5652" max="5880" width="9" style="237"/>
    <col min="5881" max="5881" width="2.5" style="237" customWidth="1"/>
    <col min="5882" max="5882" width="11.125" style="237" customWidth="1"/>
    <col min="5883" max="5883" width="11.75" style="237" customWidth="1"/>
    <col min="5884" max="5906" width="7.5" style="237" customWidth="1"/>
    <col min="5907" max="5907" width="9.625" style="237" customWidth="1"/>
    <col min="5908" max="6136" width="9" style="237"/>
    <col min="6137" max="6137" width="2.5" style="237" customWidth="1"/>
    <col min="6138" max="6138" width="11.125" style="237" customWidth="1"/>
    <col min="6139" max="6139" width="11.75" style="237" customWidth="1"/>
    <col min="6140" max="6162" width="7.5" style="237" customWidth="1"/>
    <col min="6163" max="6163" width="9.625" style="237" customWidth="1"/>
    <col min="6164" max="6392" width="9" style="237"/>
    <col min="6393" max="6393" width="2.5" style="237" customWidth="1"/>
    <col min="6394" max="6394" width="11.125" style="237" customWidth="1"/>
    <col min="6395" max="6395" width="11.75" style="237" customWidth="1"/>
    <col min="6396" max="6418" width="7.5" style="237" customWidth="1"/>
    <col min="6419" max="6419" width="9.625" style="237" customWidth="1"/>
    <col min="6420" max="6648" width="9" style="237"/>
    <col min="6649" max="6649" width="2.5" style="237" customWidth="1"/>
    <col min="6650" max="6650" width="11.125" style="237" customWidth="1"/>
    <col min="6651" max="6651" width="11.75" style="237" customWidth="1"/>
    <col min="6652" max="6674" width="7.5" style="237" customWidth="1"/>
    <col min="6675" max="6675" width="9.625" style="237" customWidth="1"/>
    <col min="6676" max="6904" width="9" style="237"/>
    <col min="6905" max="6905" width="2.5" style="237" customWidth="1"/>
    <col min="6906" max="6906" width="11.125" style="237" customWidth="1"/>
    <col min="6907" max="6907" width="11.75" style="237" customWidth="1"/>
    <col min="6908" max="6930" width="7.5" style="237" customWidth="1"/>
    <col min="6931" max="6931" width="9.625" style="237" customWidth="1"/>
    <col min="6932" max="7160" width="9" style="237"/>
    <col min="7161" max="7161" width="2.5" style="237" customWidth="1"/>
    <col min="7162" max="7162" width="11.125" style="237" customWidth="1"/>
    <col min="7163" max="7163" width="11.75" style="237" customWidth="1"/>
    <col min="7164" max="7186" width="7.5" style="237" customWidth="1"/>
    <col min="7187" max="7187" width="9.625" style="237" customWidth="1"/>
    <col min="7188" max="7416" width="9" style="237"/>
    <col min="7417" max="7417" width="2.5" style="237" customWidth="1"/>
    <col min="7418" max="7418" width="11.125" style="237" customWidth="1"/>
    <col min="7419" max="7419" width="11.75" style="237" customWidth="1"/>
    <col min="7420" max="7442" width="7.5" style="237" customWidth="1"/>
    <col min="7443" max="7443" width="9.625" style="237" customWidth="1"/>
    <col min="7444" max="7672" width="9" style="237"/>
    <col min="7673" max="7673" width="2.5" style="237" customWidth="1"/>
    <col min="7674" max="7674" width="11.125" style="237" customWidth="1"/>
    <col min="7675" max="7675" width="11.75" style="237" customWidth="1"/>
    <col min="7676" max="7698" width="7.5" style="237" customWidth="1"/>
    <col min="7699" max="7699" width="9.625" style="237" customWidth="1"/>
    <col min="7700" max="7928" width="9" style="237"/>
    <col min="7929" max="7929" width="2.5" style="237" customWidth="1"/>
    <col min="7930" max="7930" width="11.125" style="237" customWidth="1"/>
    <col min="7931" max="7931" width="11.75" style="237" customWidth="1"/>
    <col min="7932" max="7954" width="7.5" style="237" customWidth="1"/>
    <col min="7955" max="7955" width="9.625" style="237" customWidth="1"/>
    <col min="7956" max="8184" width="9" style="237"/>
    <col min="8185" max="8185" width="2.5" style="237" customWidth="1"/>
    <col min="8186" max="8186" width="11.125" style="237" customWidth="1"/>
    <col min="8187" max="8187" width="11.75" style="237" customWidth="1"/>
    <col min="8188" max="8210" width="7.5" style="237" customWidth="1"/>
    <col min="8211" max="8211" width="9.625" style="237" customWidth="1"/>
    <col min="8212" max="8440" width="9" style="237"/>
    <col min="8441" max="8441" width="2.5" style="237" customWidth="1"/>
    <col min="8442" max="8442" width="11.125" style="237" customWidth="1"/>
    <col min="8443" max="8443" width="11.75" style="237" customWidth="1"/>
    <col min="8444" max="8466" width="7.5" style="237" customWidth="1"/>
    <col min="8467" max="8467" width="9.625" style="237" customWidth="1"/>
    <col min="8468" max="8696" width="9" style="237"/>
    <col min="8697" max="8697" width="2.5" style="237" customWidth="1"/>
    <col min="8698" max="8698" width="11.125" style="237" customWidth="1"/>
    <col min="8699" max="8699" width="11.75" style="237" customWidth="1"/>
    <col min="8700" max="8722" width="7.5" style="237" customWidth="1"/>
    <col min="8723" max="8723" width="9.625" style="237" customWidth="1"/>
    <col min="8724" max="8952" width="9" style="237"/>
    <col min="8953" max="8953" width="2.5" style="237" customWidth="1"/>
    <col min="8954" max="8954" width="11.125" style="237" customWidth="1"/>
    <col min="8955" max="8955" width="11.75" style="237" customWidth="1"/>
    <col min="8956" max="8978" width="7.5" style="237" customWidth="1"/>
    <col min="8979" max="8979" width="9.625" style="237" customWidth="1"/>
    <col min="8980" max="9208" width="9" style="237"/>
    <col min="9209" max="9209" width="2.5" style="237" customWidth="1"/>
    <col min="9210" max="9210" width="11.125" style="237" customWidth="1"/>
    <col min="9211" max="9211" width="11.75" style="237" customWidth="1"/>
    <col min="9212" max="9234" width="7.5" style="237" customWidth="1"/>
    <col min="9235" max="9235" width="9.625" style="237" customWidth="1"/>
    <col min="9236" max="9464" width="9" style="237"/>
    <col min="9465" max="9465" width="2.5" style="237" customWidth="1"/>
    <col min="9466" max="9466" width="11.125" style="237" customWidth="1"/>
    <col min="9467" max="9467" width="11.75" style="237" customWidth="1"/>
    <col min="9468" max="9490" width="7.5" style="237" customWidth="1"/>
    <col min="9491" max="9491" width="9.625" style="237" customWidth="1"/>
    <col min="9492" max="9720" width="9" style="237"/>
    <col min="9721" max="9721" width="2.5" style="237" customWidth="1"/>
    <col min="9722" max="9722" width="11.125" style="237" customWidth="1"/>
    <col min="9723" max="9723" width="11.75" style="237" customWidth="1"/>
    <col min="9724" max="9746" width="7.5" style="237" customWidth="1"/>
    <col min="9747" max="9747" width="9.625" style="237" customWidth="1"/>
    <col min="9748" max="9976" width="9" style="237"/>
    <col min="9977" max="9977" width="2.5" style="237" customWidth="1"/>
    <col min="9978" max="9978" width="11.125" style="237" customWidth="1"/>
    <col min="9979" max="9979" width="11.75" style="237" customWidth="1"/>
    <col min="9980" max="10002" width="7.5" style="237" customWidth="1"/>
    <col min="10003" max="10003" width="9.625" style="237" customWidth="1"/>
    <col min="10004" max="10232" width="9" style="237"/>
    <col min="10233" max="10233" width="2.5" style="237" customWidth="1"/>
    <col min="10234" max="10234" width="11.125" style="237" customWidth="1"/>
    <col min="10235" max="10235" width="11.75" style="237" customWidth="1"/>
    <col min="10236" max="10258" width="7.5" style="237" customWidth="1"/>
    <col min="10259" max="10259" width="9.625" style="237" customWidth="1"/>
    <col min="10260" max="10488" width="9" style="237"/>
    <col min="10489" max="10489" width="2.5" style="237" customWidth="1"/>
    <col min="10490" max="10490" width="11.125" style="237" customWidth="1"/>
    <col min="10491" max="10491" width="11.75" style="237" customWidth="1"/>
    <col min="10492" max="10514" width="7.5" style="237" customWidth="1"/>
    <col min="10515" max="10515" width="9.625" style="237" customWidth="1"/>
    <col min="10516" max="10744" width="9" style="237"/>
    <col min="10745" max="10745" width="2.5" style="237" customWidth="1"/>
    <col min="10746" max="10746" width="11.125" style="237" customWidth="1"/>
    <col min="10747" max="10747" width="11.75" style="237" customWidth="1"/>
    <col min="10748" max="10770" width="7.5" style="237" customWidth="1"/>
    <col min="10771" max="10771" width="9.625" style="237" customWidth="1"/>
    <col min="10772" max="11000" width="9" style="237"/>
    <col min="11001" max="11001" width="2.5" style="237" customWidth="1"/>
    <col min="11002" max="11002" width="11.125" style="237" customWidth="1"/>
    <col min="11003" max="11003" width="11.75" style="237" customWidth="1"/>
    <col min="11004" max="11026" width="7.5" style="237" customWidth="1"/>
    <col min="11027" max="11027" width="9.625" style="237" customWidth="1"/>
    <col min="11028" max="11256" width="9" style="237"/>
    <col min="11257" max="11257" width="2.5" style="237" customWidth="1"/>
    <col min="11258" max="11258" width="11.125" style="237" customWidth="1"/>
    <col min="11259" max="11259" width="11.75" style="237" customWidth="1"/>
    <col min="11260" max="11282" width="7.5" style="237" customWidth="1"/>
    <col min="11283" max="11283" width="9.625" style="237" customWidth="1"/>
    <col min="11284" max="11512" width="9" style="237"/>
    <col min="11513" max="11513" width="2.5" style="237" customWidth="1"/>
    <col min="11514" max="11514" width="11.125" style="237" customWidth="1"/>
    <col min="11515" max="11515" width="11.75" style="237" customWidth="1"/>
    <col min="11516" max="11538" width="7.5" style="237" customWidth="1"/>
    <col min="11539" max="11539" width="9.625" style="237" customWidth="1"/>
    <col min="11540" max="11768" width="9" style="237"/>
    <col min="11769" max="11769" width="2.5" style="237" customWidth="1"/>
    <col min="11770" max="11770" width="11.125" style="237" customWidth="1"/>
    <col min="11771" max="11771" width="11.75" style="237" customWidth="1"/>
    <col min="11772" max="11794" width="7.5" style="237" customWidth="1"/>
    <col min="11795" max="11795" width="9.625" style="237" customWidth="1"/>
    <col min="11796" max="12024" width="9" style="237"/>
    <col min="12025" max="12025" width="2.5" style="237" customWidth="1"/>
    <col min="12026" max="12026" width="11.125" style="237" customWidth="1"/>
    <col min="12027" max="12027" width="11.75" style="237" customWidth="1"/>
    <col min="12028" max="12050" width="7.5" style="237" customWidth="1"/>
    <col min="12051" max="12051" width="9.625" style="237" customWidth="1"/>
    <col min="12052" max="12280" width="9" style="237"/>
    <col min="12281" max="12281" width="2.5" style="237" customWidth="1"/>
    <col min="12282" max="12282" width="11.125" style="237" customWidth="1"/>
    <col min="12283" max="12283" width="11.75" style="237" customWidth="1"/>
    <col min="12284" max="12306" width="7.5" style="237" customWidth="1"/>
    <col min="12307" max="12307" width="9.625" style="237" customWidth="1"/>
    <col min="12308" max="12536" width="9" style="237"/>
    <col min="12537" max="12537" width="2.5" style="237" customWidth="1"/>
    <col min="12538" max="12538" width="11.125" style="237" customWidth="1"/>
    <col min="12539" max="12539" width="11.75" style="237" customWidth="1"/>
    <col min="12540" max="12562" width="7.5" style="237" customWidth="1"/>
    <col min="12563" max="12563" width="9.625" style="237" customWidth="1"/>
    <col min="12564" max="12792" width="9" style="237"/>
    <col min="12793" max="12793" width="2.5" style="237" customWidth="1"/>
    <col min="12794" max="12794" width="11.125" style="237" customWidth="1"/>
    <col min="12795" max="12795" width="11.75" style="237" customWidth="1"/>
    <col min="12796" max="12818" width="7.5" style="237" customWidth="1"/>
    <col min="12819" max="12819" width="9.625" style="237" customWidth="1"/>
    <col min="12820" max="13048" width="9" style="237"/>
    <col min="13049" max="13049" width="2.5" style="237" customWidth="1"/>
    <col min="13050" max="13050" width="11.125" style="237" customWidth="1"/>
    <col min="13051" max="13051" width="11.75" style="237" customWidth="1"/>
    <col min="13052" max="13074" width="7.5" style="237" customWidth="1"/>
    <col min="13075" max="13075" width="9.625" style="237" customWidth="1"/>
    <col min="13076" max="13304" width="9" style="237"/>
    <col min="13305" max="13305" width="2.5" style="237" customWidth="1"/>
    <col min="13306" max="13306" width="11.125" style="237" customWidth="1"/>
    <col min="13307" max="13307" width="11.75" style="237" customWidth="1"/>
    <col min="13308" max="13330" width="7.5" style="237" customWidth="1"/>
    <col min="13331" max="13331" width="9.625" style="237" customWidth="1"/>
    <col min="13332" max="13560" width="9" style="237"/>
    <col min="13561" max="13561" width="2.5" style="237" customWidth="1"/>
    <col min="13562" max="13562" width="11.125" style="237" customWidth="1"/>
    <col min="13563" max="13563" width="11.75" style="237" customWidth="1"/>
    <col min="13564" max="13586" width="7.5" style="237" customWidth="1"/>
    <col min="13587" max="13587" width="9.625" style="237" customWidth="1"/>
    <col min="13588" max="13816" width="9" style="237"/>
    <col min="13817" max="13817" width="2.5" style="237" customWidth="1"/>
    <col min="13818" max="13818" width="11.125" style="237" customWidth="1"/>
    <col min="13819" max="13819" width="11.75" style="237" customWidth="1"/>
    <col min="13820" max="13842" width="7.5" style="237" customWidth="1"/>
    <col min="13843" max="13843" width="9.625" style="237" customWidth="1"/>
    <col min="13844" max="14072" width="9" style="237"/>
    <col min="14073" max="14073" width="2.5" style="237" customWidth="1"/>
    <col min="14074" max="14074" width="11.125" style="237" customWidth="1"/>
    <col min="14075" max="14075" width="11.75" style="237" customWidth="1"/>
    <col min="14076" max="14098" width="7.5" style="237" customWidth="1"/>
    <col min="14099" max="14099" width="9.625" style="237" customWidth="1"/>
    <col min="14100" max="14328" width="9" style="237"/>
    <col min="14329" max="14329" width="2.5" style="237" customWidth="1"/>
    <col min="14330" max="14330" width="11.125" style="237" customWidth="1"/>
    <col min="14331" max="14331" width="11.75" style="237" customWidth="1"/>
    <col min="14332" max="14354" width="7.5" style="237" customWidth="1"/>
    <col min="14355" max="14355" width="9.625" style="237" customWidth="1"/>
    <col min="14356" max="14584" width="9" style="237"/>
    <col min="14585" max="14585" width="2.5" style="237" customWidth="1"/>
    <col min="14586" max="14586" width="11.125" style="237" customWidth="1"/>
    <col min="14587" max="14587" width="11.75" style="237" customWidth="1"/>
    <col min="14588" max="14610" width="7.5" style="237" customWidth="1"/>
    <col min="14611" max="14611" width="9.625" style="237" customWidth="1"/>
    <col min="14612" max="14840" width="9" style="237"/>
    <col min="14841" max="14841" width="2.5" style="237" customWidth="1"/>
    <col min="14842" max="14842" width="11.125" style="237" customWidth="1"/>
    <col min="14843" max="14843" width="11.75" style="237" customWidth="1"/>
    <col min="14844" max="14866" width="7.5" style="237" customWidth="1"/>
    <col min="14867" max="14867" width="9.625" style="237" customWidth="1"/>
    <col min="14868" max="15096" width="9" style="237"/>
    <col min="15097" max="15097" width="2.5" style="237" customWidth="1"/>
    <col min="15098" max="15098" width="11.125" style="237" customWidth="1"/>
    <col min="15099" max="15099" width="11.75" style="237" customWidth="1"/>
    <col min="15100" max="15122" width="7.5" style="237" customWidth="1"/>
    <col min="15123" max="15123" width="9.625" style="237" customWidth="1"/>
    <col min="15124" max="15352" width="9" style="237"/>
    <col min="15353" max="15353" width="2.5" style="237" customWidth="1"/>
    <col min="15354" max="15354" width="11.125" style="237" customWidth="1"/>
    <col min="15355" max="15355" width="11.75" style="237" customWidth="1"/>
    <col min="15356" max="15378" width="7.5" style="237" customWidth="1"/>
    <col min="15379" max="15379" width="9.625" style="237" customWidth="1"/>
    <col min="15380" max="15608" width="9" style="237"/>
    <col min="15609" max="15609" width="2.5" style="237" customWidth="1"/>
    <col min="15610" max="15610" width="11.125" style="237" customWidth="1"/>
    <col min="15611" max="15611" width="11.75" style="237" customWidth="1"/>
    <col min="15612" max="15634" width="7.5" style="237" customWidth="1"/>
    <col min="15635" max="15635" width="9.625" style="237" customWidth="1"/>
    <col min="15636" max="15864" width="9" style="237"/>
    <col min="15865" max="15865" width="2.5" style="237" customWidth="1"/>
    <col min="15866" max="15866" width="11.125" style="237" customWidth="1"/>
    <col min="15867" max="15867" width="11.75" style="237" customWidth="1"/>
    <col min="15868" max="15890" width="7.5" style="237" customWidth="1"/>
    <col min="15891" max="15891" width="9.625" style="237" customWidth="1"/>
    <col min="15892" max="16120" width="9" style="237"/>
    <col min="16121" max="16121" width="2.5" style="237" customWidth="1"/>
    <col min="16122" max="16122" width="11.125" style="237" customWidth="1"/>
    <col min="16123" max="16123" width="11.75" style="237" customWidth="1"/>
    <col min="16124" max="16146" width="7.5" style="237" customWidth="1"/>
    <col min="16147" max="16147" width="9.625" style="237" customWidth="1"/>
    <col min="16148" max="16384" width="9" style="237"/>
  </cols>
  <sheetData>
    <row r="2" spans="1:19" ht="21" customHeight="1">
      <c r="A2" s="910" t="s">
        <v>123</v>
      </c>
      <c r="B2" s="910"/>
      <c r="C2" s="910"/>
      <c r="D2" s="910"/>
      <c r="E2" s="910"/>
      <c r="F2" s="910"/>
      <c r="G2" s="910"/>
      <c r="H2" s="910"/>
      <c r="I2" s="910"/>
      <c r="J2" s="910"/>
      <c r="K2" s="910"/>
      <c r="L2" s="910"/>
      <c r="M2" s="910"/>
      <c r="N2" s="910"/>
      <c r="O2" s="910"/>
      <c r="P2" s="910"/>
      <c r="Q2" s="910"/>
      <c r="R2" s="910"/>
    </row>
    <row r="3" spans="1:19" ht="17.25" customHeight="1"/>
    <row r="4" spans="1:19" ht="16.5" customHeight="1">
      <c r="A4" s="361" t="s">
        <v>162</v>
      </c>
      <c r="B4" s="361"/>
      <c r="C4" s="361"/>
      <c r="D4" s="361"/>
      <c r="E4" s="361"/>
      <c r="F4" s="362"/>
      <c r="G4" s="362"/>
      <c r="H4" s="362"/>
      <c r="I4" s="362"/>
      <c r="J4" s="362"/>
      <c r="K4" s="362"/>
      <c r="L4" s="362"/>
      <c r="M4" s="362"/>
      <c r="N4" s="362"/>
      <c r="O4" s="362"/>
      <c r="P4" s="362"/>
      <c r="Q4" s="937" t="s">
        <v>163</v>
      </c>
      <c r="R4" s="937"/>
    </row>
    <row r="5" spans="1:19" s="273" customFormat="1" ht="13.5" customHeight="1">
      <c r="A5" s="928" t="s">
        <v>164</v>
      </c>
      <c r="B5" s="929"/>
      <c r="C5" s="930"/>
      <c r="D5" s="395" t="s">
        <v>206</v>
      </c>
      <c r="E5" s="382"/>
      <c r="F5" s="382"/>
      <c r="G5" s="382"/>
      <c r="H5" s="382"/>
      <c r="I5" s="382"/>
      <c r="J5" s="382"/>
      <c r="K5" s="382"/>
      <c r="L5" s="382"/>
      <c r="M5" s="382"/>
      <c r="N5" s="382"/>
      <c r="O5" s="382"/>
      <c r="P5" s="382"/>
      <c r="Q5" s="382"/>
      <c r="R5" s="396"/>
    </row>
    <row r="6" spans="1:19" s="273" customFormat="1" ht="30" customHeight="1">
      <c r="A6" s="931"/>
      <c r="B6" s="932"/>
      <c r="C6" s="933"/>
      <c r="D6" s="397" t="s">
        <v>196</v>
      </c>
      <c r="E6" s="398" t="s">
        <v>197</v>
      </c>
      <c r="F6" s="398" t="s">
        <v>198</v>
      </c>
      <c r="G6" s="398" t="s">
        <v>199</v>
      </c>
      <c r="H6" s="398" t="s">
        <v>200</v>
      </c>
      <c r="I6" s="398" t="s">
        <v>201</v>
      </c>
      <c r="J6" s="398" t="s">
        <v>202</v>
      </c>
      <c r="K6" s="398" t="s">
        <v>203</v>
      </c>
      <c r="L6" s="398" t="s">
        <v>204</v>
      </c>
      <c r="M6" s="398" t="s">
        <v>205</v>
      </c>
      <c r="N6" s="398" t="s">
        <v>327</v>
      </c>
      <c r="O6" s="398" t="s">
        <v>328</v>
      </c>
      <c r="P6" s="398" t="s">
        <v>329</v>
      </c>
      <c r="Q6" s="398" t="s">
        <v>330</v>
      </c>
      <c r="R6" s="398" t="s">
        <v>331</v>
      </c>
      <c r="S6" s="5"/>
    </row>
    <row r="7" spans="1:19" s="273" customFormat="1" ht="18" customHeight="1">
      <c r="A7" s="399" t="s">
        <v>165</v>
      </c>
      <c r="B7" s="337"/>
      <c r="C7" s="337"/>
      <c r="D7" s="280"/>
      <c r="E7" s="278"/>
      <c r="F7" s="282"/>
      <c r="G7" s="278"/>
      <c r="H7" s="278"/>
      <c r="I7" s="278"/>
      <c r="J7" s="278"/>
      <c r="K7" s="278"/>
      <c r="L7" s="278"/>
      <c r="M7" s="278"/>
      <c r="N7" s="278"/>
      <c r="O7" s="278"/>
      <c r="P7" s="278"/>
      <c r="Q7" s="278"/>
      <c r="R7" s="279"/>
      <c r="S7" s="356"/>
    </row>
    <row r="8" spans="1:19" s="273" customFormat="1" ht="18" customHeight="1">
      <c r="A8" s="400"/>
      <c r="B8" s="354" t="s">
        <v>166</v>
      </c>
      <c r="C8" s="354"/>
      <c r="D8" s="287"/>
      <c r="E8" s="286"/>
      <c r="F8" s="289"/>
      <c r="G8" s="290"/>
      <c r="H8" s="290"/>
      <c r="I8" s="290"/>
      <c r="J8" s="290"/>
      <c r="K8" s="290"/>
      <c r="L8" s="290"/>
      <c r="M8" s="290"/>
      <c r="N8" s="290"/>
      <c r="O8" s="290"/>
      <c r="P8" s="290"/>
      <c r="Q8" s="290"/>
      <c r="R8" s="291"/>
      <c r="S8" s="356"/>
    </row>
    <row r="9" spans="1:19" s="273" customFormat="1" ht="18" customHeight="1">
      <c r="A9" s="400"/>
      <c r="B9" s="401" t="s">
        <v>138</v>
      </c>
      <c r="C9" s="402"/>
      <c r="D9" s="404"/>
      <c r="E9" s="403"/>
      <c r="F9" s="296"/>
      <c r="G9" s="297"/>
      <c r="H9" s="297"/>
      <c r="I9" s="297"/>
      <c r="J9" s="297"/>
      <c r="K9" s="297"/>
      <c r="L9" s="297"/>
      <c r="M9" s="297"/>
      <c r="N9" s="297"/>
      <c r="O9" s="297"/>
      <c r="P9" s="297"/>
      <c r="Q9" s="297"/>
      <c r="R9" s="298"/>
      <c r="S9" s="356"/>
    </row>
    <row r="10" spans="1:19" s="273" customFormat="1" ht="18" customHeight="1">
      <c r="A10" s="363"/>
      <c r="B10" s="405" t="s">
        <v>167</v>
      </c>
      <c r="C10" s="405"/>
      <c r="D10" s="407"/>
      <c r="E10" s="406"/>
      <c r="F10" s="289"/>
      <c r="G10" s="290"/>
      <c r="H10" s="290"/>
      <c r="I10" s="290"/>
      <c r="J10" s="290"/>
      <c r="K10" s="290"/>
      <c r="L10" s="290"/>
      <c r="M10" s="290"/>
      <c r="N10" s="290"/>
      <c r="O10" s="290"/>
      <c r="P10" s="290"/>
      <c r="Q10" s="290"/>
      <c r="R10" s="291"/>
      <c r="S10" s="356"/>
    </row>
    <row r="11" spans="1:19" s="273" customFormat="1" ht="18" customHeight="1">
      <c r="A11" s="408" t="s">
        <v>168</v>
      </c>
      <c r="B11" s="381"/>
      <c r="C11" s="368"/>
      <c r="D11" s="411"/>
      <c r="E11" s="409"/>
      <c r="F11" s="412"/>
      <c r="G11" s="409"/>
      <c r="H11" s="409"/>
      <c r="I11" s="409"/>
      <c r="J11" s="409"/>
      <c r="K11" s="409"/>
      <c r="L11" s="409"/>
      <c r="M11" s="409"/>
      <c r="N11" s="409"/>
      <c r="O11" s="409"/>
      <c r="P11" s="409"/>
      <c r="Q11" s="409"/>
      <c r="R11" s="410"/>
      <c r="S11" s="356"/>
    </row>
    <row r="12" spans="1:19" s="273" customFormat="1" ht="18" customHeight="1">
      <c r="A12" s="400"/>
      <c r="B12" s="413" t="s">
        <v>169</v>
      </c>
      <c r="C12" s="414"/>
      <c r="D12" s="416"/>
      <c r="E12" s="415"/>
      <c r="F12" s="417"/>
      <c r="G12" s="415"/>
      <c r="H12" s="415"/>
      <c r="I12" s="415"/>
      <c r="J12" s="415"/>
      <c r="K12" s="415"/>
      <c r="L12" s="415"/>
      <c r="M12" s="415"/>
      <c r="N12" s="415"/>
      <c r="O12" s="415"/>
      <c r="P12" s="415"/>
      <c r="Q12" s="415"/>
      <c r="R12" s="581"/>
      <c r="S12" s="356"/>
    </row>
    <row r="13" spans="1:19" s="273" customFormat="1" ht="18" customHeight="1">
      <c r="A13" s="418"/>
      <c r="B13" s="419" t="s">
        <v>170</v>
      </c>
      <c r="C13" s="405"/>
      <c r="D13" s="421"/>
      <c r="E13" s="420"/>
      <c r="F13" s="422"/>
      <c r="G13" s="420"/>
      <c r="H13" s="420"/>
      <c r="I13" s="420"/>
      <c r="J13" s="420"/>
      <c r="K13" s="420"/>
      <c r="L13" s="420"/>
      <c r="M13" s="420"/>
      <c r="N13" s="420"/>
      <c r="O13" s="420"/>
      <c r="P13" s="420"/>
      <c r="Q13" s="420"/>
      <c r="R13" s="582"/>
      <c r="S13" s="356"/>
    </row>
    <row r="14" spans="1:19" s="273" customFormat="1" ht="18" customHeight="1">
      <c r="A14" s="408" t="s">
        <v>171</v>
      </c>
      <c r="B14" s="337"/>
      <c r="C14" s="337"/>
      <c r="D14" s="280"/>
      <c r="E14" s="278"/>
      <c r="F14" s="423"/>
      <c r="G14" s="424"/>
      <c r="H14" s="424"/>
      <c r="I14" s="424"/>
      <c r="J14" s="424"/>
      <c r="K14" s="424"/>
      <c r="L14" s="424"/>
      <c r="M14" s="424"/>
      <c r="N14" s="424"/>
      <c r="O14" s="424"/>
      <c r="P14" s="424"/>
      <c r="Q14" s="424"/>
      <c r="R14" s="583"/>
      <c r="S14" s="356"/>
    </row>
    <row r="15" spans="1:19" s="273" customFormat="1" ht="18" customHeight="1">
      <c r="A15" s="400"/>
      <c r="B15" s="425" t="s">
        <v>172</v>
      </c>
      <c r="C15" s="426"/>
      <c r="D15" s="428"/>
      <c r="E15" s="427"/>
      <c r="F15" s="429"/>
      <c r="G15" s="430"/>
      <c r="H15" s="430"/>
      <c r="I15" s="430"/>
      <c r="J15" s="430"/>
      <c r="K15" s="430"/>
      <c r="L15" s="430"/>
      <c r="M15" s="430"/>
      <c r="N15" s="430"/>
      <c r="O15" s="430"/>
      <c r="P15" s="430"/>
      <c r="Q15" s="430"/>
      <c r="R15" s="584"/>
      <c r="S15" s="356"/>
    </row>
    <row r="16" spans="1:19" s="273" customFormat="1" ht="18" customHeight="1">
      <c r="A16" s="418"/>
      <c r="B16" s="319" t="s">
        <v>173</v>
      </c>
      <c r="C16" s="431"/>
      <c r="D16" s="294"/>
      <c r="E16" s="293"/>
      <c r="F16" s="296"/>
      <c r="G16" s="297"/>
      <c r="H16" s="297"/>
      <c r="I16" s="297"/>
      <c r="J16" s="297"/>
      <c r="K16" s="297"/>
      <c r="L16" s="297"/>
      <c r="M16" s="297"/>
      <c r="N16" s="297"/>
      <c r="O16" s="297"/>
      <c r="P16" s="297"/>
      <c r="Q16" s="297"/>
      <c r="R16" s="298"/>
      <c r="S16" s="356"/>
    </row>
    <row r="17" spans="1:19" s="273" customFormat="1" ht="18" customHeight="1">
      <c r="A17" s="418"/>
      <c r="B17" s="319" t="s">
        <v>174</v>
      </c>
      <c r="C17" s="431"/>
      <c r="D17" s="294"/>
      <c r="E17" s="293"/>
      <c r="F17" s="296"/>
      <c r="G17" s="297"/>
      <c r="H17" s="297"/>
      <c r="I17" s="297"/>
      <c r="J17" s="297"/>
      <c r="K17" s="297"/>
      <c r="L17" s="297"/>
      <c r="M17" s="297"/>
      <c r="N17" s="297"/>
      <c r="O17" s="297"/>
      <c r="P17" s="297"/>
      <c r="Q17" s="297"/>
      <c r="R17" s="298"/>
      <c r="S17" s="356"/>
    </row>
    <row r="18" spans="1:19" s="273" customFormat="1" ht="18" customHeight="1">
      <c r="A18" s="418"/>
      <c r="B18" s="327" t="s">
        <v>175</v>
      </c>
      <c r="C18" s="432"/>
      <c r="D18" s="294"/>
      <c r="E18" s="293"/>
      <c r="F18" s="296"/>
      <c r="G18" s="297"/>
      <c r="H18" s="297"/>
      <c r="I18" s="297"/>
      <c r="J18" s="297"/>
      <c r="K18" s="297"/>
      <c r="L18" s="297"/>
      <c r="M18" s="297"/>
      <c r="N18" s="297"/>
      <c r="O18" s="297"/>
      <c r="P18" s="297"/>
      <c r="Q18" s="297"/>
      <c r="R18" s="298"/>
      <c r="S18" s="356"/>
    </row>
    <row r="19" spans="1:19" s="273" customFormat="1" ht="18" customHeight="1">
      <c r="A19" s="364"/>
      <c r="B19" s="364" t="s">
        <v>176</v>
      </c>
      <c r="C19" s="378"/>
      <c r="D19" s="301"/>
      <c r="E19" s="299"/>
      <c r="F19" s="302"/>
      <c r="G19" s="303"/>
      <c r="H19" s="303"/>
      <c r="I19" s="303"/>
      <c r="J19" s="303"/>
      <c r="K19" s="303"/>
      <c r="L19" s="303"/>
      <c r="M19" s="303"/>
      <c r="N19" s="303"/>
      <c r="O19" s="303"/>
      <c r="P19" s="303"/>
      <c r="Q19" s="303"/>
      <c r="R19" s="433"/>
      <c r="S19" s="356"/>
    </row>
    <row r="20" spans="1:19" s="273" customFormat="1" ht="18" customHeight="1">
      <c r="A20" s="364" t="s">
        <v>177</v>
      </c>
      <c r="B20" s="378"/>
      <c r="C20" s="378"/>
      <c r="D20" s="301"/>
      <c r="E20" s="299"/>
      <c r="F20" s="302"/>
      <c r="G20" s="303"/>
      <c r="H20" s="303"/>
      <c r="I20" s="303"/>
      <c r="J20" s="303"/>
      <c r="K20" s="303"/>
      <c r="L20" s="303"/>
      <c r="M20" s="303"/>
      <c r="N20" s="303"/>
      <c r="O20" s="303"/>
      <c r="P20" s="303"/>
      <c r="Q20" s="303"/>
      <c r="R20" s="433"/>
      <c r="S20" s="356"/>
    </row>
    <row r="21" spans="1:19" s="273" customFormat="1" ht="18" customHeight="1">
      <c r="A21" s="364"/>
      <c r="B21" s="378" t="s">
        <v>178</v>
      </c>
      <c r="C21" s="378"/>
      <c r="D21" s="301"/>
      <c r="E21" s="299"/>
      <c r="F21" s="302"/>
      <c r="G21" s="303"/>
      <c r="H21" s="303"/>
      <c r="I21" s="303"/>
      <c r="J21" s="303"/>
      <c r="K21" s="303"/>
      <c r="L21" s="303"/>
      <c r="M21" s="303"/>
      <c r="N21" s="303"/>
      <c r="O21" s="303"/>
      <c r="P21" s="303"/>
      <c r="Q21" s="303"/>
      <c r="R21" s="433"/>
      <c r="S21" s="356"/>
    </row>
    <row r="22" spans="1:19" s="273" customFormat="1" ht="18" customHeight="1">
      <c r="A22" s="364" t="s">
        <v>179</v>
      </c>
      <c r="B22" s="378"/>
      <c r="C22" s="378"/>
      <c r="D22" s="301"/>
      <c r="E22" s="299"/>
      <c r="F22" s="434"/>
      <c r="G22" s="299"/>
      <c r="H22" s="299"/>
      <c r="I22" s="299"/>
      <c r="J22" s="299"/>
      <c r="K22" s="299"/>
      <c r="L22" s="299"/>
      <c r="M22" s="299"/>
      <c r="N22" s="299"/>
      <c r="O22" s="299"/>
      <c r="P22" s="299"/>
      <c r="Q22" s="299"/>
      <c r="R22" s="300"/>
      <c r="S22" s="356"/>
    </row>
    <row r="23" spans="1:19" s="273" customFormat="1" ht="12">
      <c r="A23" s="273" t="s">
        <v>180</v>
      </c>
      <c r="B23" s="435"/>
      <c r="F23" s="283"/>
      <c r="G23" s="283"/>
      <c r="H23" s="283"/>
      <c r="I23" s="283"/>
      <c r="J23" s="283"/>
      <c r="K23" s="283"/>
      <c r="L23" s="283"/>
      <c r="M23" s="283"/>
      <c r="N23" s="283"/>
      <c r="O23" s="283"/>
      <c r="P23" s="283"/>
      <c r="Q23" s="283"/>
      <c r="R23" s="283"/>
    </row>
    <row r="24" spans="1:19" ht="36" customHeight="1">
      <c r="B24" s="389"/>
      <c r="F24" s="390"/>
      <c r="G24" s="390"/>
      <c r="H24" s="390"/>
      <c r="I24" s="390"/>
      <c r="J24" s="390"/>
      <c r="K24" s="390"/>
      <c r="L24" s="390"/>
      <c r="M24" s="390"/>
      <c r="N24" s="390"/>
      <c r="O24" s="390"/>
      <c r="P24" s="390"/>
      <c r="Q24" s="390"/>
      <c r="R24" s="390"/>
    </row>
    <row r="25" spans="1:19">
      <c r="A25" s="237" t="s">
        <v>161</v>
      </c>
      <c r="B25" s="389"/>
      <c r="F25" s="390"/>
      <c r="G25" s="390"/>
      <c r="H25" s="390"/>
      <c r="I25" s="390"/>
      <c r="J25" s="390"/>
      <c r="K25" s="390"/>
      <c r="L25" s="390"/>
      <c r="M25" s="390"/>
      <c r="N25" s="390"/>
      <c r="O25" s="390"/>
      <c r="P25" s="390"/>
      <c r="Q25" s="390"/>
      <c r="R25" s="390"/>
    </row>
    <row r="26" spans="1:19" ht="13.5" customHeight="1">
      <c r="A26" s="391"/>
      <c r="B26" s="392"/>
      <c r="C26" s="392"/>
      <c r="D26" s="392"/>
      <c r="E26" s="392"/>
      <c r="F26" s="392"/>
      <c r="G26" s="392"/>
      <c r="H26" s="392"/>
      <c r="I26" s="392"/>
      <c r="J26" s="392"/>
      <c r="K26" s="392"/>
      <c r="L26" s="392"/>
      <c r="M26" s="392"/>
      <c r="N26" s="392"/>
      <c r="O26" s="392"/>
      <c r="P26" s="392"/>
      <c r="Q26" s="392"/>
      <c r="R26" s="464"/>
    </row>
    <row r="27" spans="1:19" ht="13.5" customHeight="1">
      <c r="A27" s="393"/>
      <c r="B27" s="362"/>
      <c r="C27" s="362"/>
      <c r="D27" s="362"/>
      <c r="E27" s="362"/>
      <c r="F27" s="362"/>
      <c r="G27" s="362"/>
      <c r="H27" s="362"/>
      <c r="I27" s="362"/>
      <c r="J27" s="362"/>
      <c r="K27" s="362"/>
      <c r="L27" s="362"/>
      <c r="M27" s="362"/>
      <c r="N27" s="362"/>
      <c r="O27" s="362"/>
      <c r="P27" s="362"/>
      <c r="Q27" s="362"/>
      <c r="R27" s="465"/>
    </row>
    <row r="28" spans="1:19" ht="12.75" customHeight="1">
      <c r="A28" s="393"/>
      <c r="B28" s="362"/>
      <c r="C28" s="362"/>
      <c r="D28" s="362"/>
      <c r="E28" s="362"/>
      <c r="F28" s="362"/>
      <c r="G28" s="362"/>
      <c r="H28" s="362"/>
      <c r="I28" s="362"/>
      <c r="J28" s="362"/>
      <c r="K28" s="362"/>
      <c r="L28" s="362"/>
      <c r="M28" s="362"/>
      <c r="N28" s="362"/>
      <c r="O28" s="362"/>
      <c r="P28" s="362"/>
      <c r="Q28" s="362"/>
      <c r="R28" s="465"/>
    </row>
    <row r="29" spans="1:19" ht="12.75" customHeight="1">
      <c r="A29" s="393"/>
      <c r="B29" s="362"/>
      <c r="C29" s="362"/>
      <c r="D29" s="362"/>
      <c r="E29" s="362"/>
      <c r="F29" s="362"/>
      <c r="G29" s="362"/>
      <c r="H29" s="362"/>
      <c r="I29" s="362"/>
      <c r="J29" s="362"/>
      <c r="K29" s="362"/>
      <c r="L29" s="362"/>
      <c r="M29" s="362"/>
      <c r="N29" s="362"/>
      <c r="O29" s="362"/>
      <c r="P29" s="362"/>
      <c r="Q29" s="362"/>
      <c r="R29" s="465"/>
    </row>
    <row r="30" spans="1:19" ht="12.75" customHeight="1">
      <c r="A30" s="393"/>
      <c r="B30" s="362"/>
      <c r="C30" s="362"/>
      <c r="D30" s="362"/>
      <c r="E30" s="362"/>
      <c r="F30" s="362"/>
      <c r="G30" s="362"/>
      <c r="H30" s="362"/>
      <c r="I30" s="362"/>
      <c r="J30" s="362"/>
      <c r="K30" s="362"/>
      <c r="L30" s="362"/>
      <c r="M30" s="362"/>
      <c r="N30" s="362"/>
      <c r="O30" s="362"/>
      <c r="P30" s="362"/>
      <c r="Q30" s="362"/>
      <c r="R30" s="465"/>
    </row>
    <row r="31" spans="1:19" ht="12.75" customHeight="1">
      <c r="A31" s="393"/>
      <c r="B31" s="362"/>
      <c r="C31" s="362"/>
      <c r="D31" s="362"/>
      <c r="E31" s="362"/>
      <c r="F31" s="362"/>
      <c r="G31" s="362"/>
      <c r="H31" s="362"/>
      <c r="I31" s="362"/>
      <c r="J31" s="362"/>
      <c r="K31" s="362"/>
      <c r="L31" s="362"/>
      <c r="M31" s="362"/>
      <c r="N31" s="362"/>
      <c r="O31" s="362"/>
      <c r="P31" s="362"/>
      <c r="Q31" s="362"/>
      <c r="R31" s="465"/>
    </row>
    <row r="32" spans="1:19" ht="12.75" customHeight="1">
      <c r="A32" s="394"/>
      <c r="B32" s="270"/>
      <c r="C32" s="270"/>
      <c r="D32" s="270"/>
      <c r="E32" s="270"/>
      <c r="F32" s="270"/>
      <c r="G32" s="270"/>
      <c r="H32" s="270"/>
      <c r="I32" s="270"/>
      <c r="J32" s="270"/>
      <c r="K32" s="270"/>
      <c r="L32" s="270"/>
      <c r="M32" s="270"/>
      <c r="N32" s="270"/>
      <c r="O32" s="270"/>
      <c r="P32" s="270"/>
      <c r="Q32" s="270"/>
      <c r="R32" s="466"/>
    </row>
    <row r="33" spans="1:18" ht="12.75" customHeight="1">
      <c r="A33" s="362"/>
      <c r="B33" s="362"/>
      <c r="C33" s="362"/>
      <c r="D33" s="362"/>
      <c r="E33" s="362"/>
      <c r="F33" s="362"/>
      <c r="G33" s="362"/>
      <c r="H33" s="362"/>
      <c r="I33" s="362"/>
      <c r="J33" s="362"/>
      <c r="K33" s="362"/>
      <c r="L33" s="362"/>
      <c r="M33" s="362"/>
      <c r="N33" s="362"/>
      <c r="O33" s="362"/>
      <c r="P33" s="362"/>
      <c r="Q33" s="362"/>
      <c r="R33" s="362"/>
    </row>
    <row r="34" spans="1:18">
      <c r="A34" s="393"/>
      <c r="B34" s="362"/>
      <c r="C34" s="362"/>
      <c r="D34" s="362"/>
      <c r="E34" s="362"/>
      <c r="F34" s="362"/>
      <c r="G34" s="362"/>
      <c r="H34" s="362"/>
      <c r="I34" s="362"/>
      <c r="J34" s="362"/>
      <c r="K34" s="362"/>
      <c r="L34" s="362"/>
      <c r="M34" s="362"/>
      <c r="N34" s="362"/>
      <c r="O34" s="362"/>
      <c r="P34" s="362"/>
      <c r="Q34" s="362"/>
      <c r="R34" s="362"/>
    </row>
    <row r="35" spans="1:18">
      <c r="A35" s="393"/>
      <c r="B35" s="362"/>
      <c r="C35" s="362"/>
      <c r="D35" s="362"/>
      <c r="E35" s="362"/>
      <c r="F35" s="362"/>
      <c r="G35" s="362"/>
      <c r="H35" s="362"/>
      <c r="I35" s="362"/>
      <c r="J35" s="362"/>
      <c r="K35" s="362"/>
      <c r="L35" s="362"/>
      <c r="M35" s="362"/>
      <c r="N35" s="362"/>
      <c r="O35" s="362"/>
      <c r="P35" s="362"/>
      <c r="Q35" s="362"/>
      <c r="R35" s="362"/>
    </row>
    <row r="36" spans="1:18">
      <c r="A36" s="393"/>
      <c r="B36" s="362"/>
      <c r="C36" s="362"/>
      <c r="D36" s="362"/>
      <c r="E36" s="362"/>
      <c r="F36" s="362"/>
      <c r="G36" s="362"/>
      <c r="H36" s="362"/>
      <c r="I36" s="362"/>
      <c r="J36" s="362"/>
      <c r="K36" s="362"/>
      <c r="L36" s="362"/>
      <c r="M36" s="362"/>
      <c r="N36" s="362"/>
      <c r="O36" s="362"/>
      <c r="P36" s="362"/>
      <c r="Q36" s="362"/>
      <c r="R36" s="362"/>
    </row>
    <row r="37" spans="1:18">
      <c r="A37" s="393"/>
      <c r="B37" s="362"/>
      <c r="C37" s="362"/>
      <c r="D37" s="362"/>
      <c r="E37" s="362"/>
      <c r="F37" s="362"/>
      <c r="G37" s="362"/>
      <c r="H37" s="362"/>
      <c r="I37" s="362"/>
      <c r="J37" s="362"/>
      <c r="K37" s="362"/>
      <c r="L37" s="362"/>
      <c r="M37" s="362"/>
      <c r="N37" s="362"/>
      <c r="O37" s="362"/>
      <c r="P37" s="362"/>
      <c r="Q37" s="362"/>
      <c r="R37" s="362"/>
    </row>
    <row r="38" spans="1:18">
      <c r="A38" s="393"/>
      <c r="B38" s="362"/>
      <c r="C38" s="362"/>
      <c r="D38" s="362"/>
      <c r="E38" s="362"/>
      <c r="F38" s="362"/>
      <c r="G38" s="362"/>
      <c r="H38" s="362"/>
      <c r="I38" s="362"/>
      <c r="J38" s="362"/>
      <c r="K38" s="362"/>
      <c r="L38" s="362"/>
      <c r="M38" s="362"/>
      <c r="N38" s="362"/>
      <c r="O38" s="362"/>
      <c r="P38" s="362"/>
      <c r="Q38" s="362"/>
      <c r="R38" s="362"/>
    </row>
    <row r="39" spans="1:18">
      <c r="A39" s="393"/>
      <c r="B39" s="362"/>
      <c r="C39" s="362"/>
      <c r="D39" s="362"/>
      <c r="E39" s="362"/>
      <c r="F39" s="362"/>
      <c r="G39" s="362"/>
      <c r="H39" s="362"/>
      <c r="I39" s="362"/>
      <c r="J39" s="362"/>
      <c r="K39" s="362"/>
      <c r="L39" s="362"/>
      <c r="M39" s="362"/>
      <c r="N39" s="362"/>
      <c r="O39" s="362"/>
      <c r="P39" s="362"/>
      <c r="Q39" s="362"/>
      <c r="R39" s="362"/>
    </row>
    <row r="40" spans="1:18">
      <c r="A40" s="393"/>
      <c r="B40" s="362"/>
      <c r="C40" s="362"/>
      <c r="D40" s="362"/>
      <c r="E40" s="362"/>
      <c r="F40" s="362"/>
      <c r="G40" s="362"/>
      <c r="H40" s="362"/>
      <c r="I40" s="362"/>
      <c r="J40" s="362"/>
      <c r="K40" s="362"/>
      <c r="L40" s="362"/>
      <c r="M40" s="362"/>
      <c r="N40" s="362"/>
      <c r="O40" s="362"/>
      <c r="P40" s="362"/>
      <c r="Q40" s="362"/>
      <c r="R40" s="362"/>
    </row>
    <row r="41" spans="1:18">
      <c r="A41" s="394"/>
      <c r="B41" s="270"/>
      <c r="C41" s="270"/>
      <c r="D41" s="270"/>
      <c r="E41" s="270"/>
      <c r="F41" s="270"/>
      <c r="G41" s="270"/>
      <c r="H41" s="270"/>
      <c r="I41" s="270"/>
      <c r="J41" s="270"/>
      <c r="K41" s="270"/>
      <c r="L41" s="270"/>
      <c r="M41" s="270"/>
      <c r="N41" s="270"/>
      <c r="O41" s="270"/>
      <c r="P41" s="270"/>
      <c r="Q41" s="270"/>
      <c r="R41" s="270"/>
    </row>
    <row r="42" spans="1:18" ht="13.5" customHeight="1"/>
    <row r="43" spans="1:18" ht="12.75" customHeight="1"/>
  </sheetData>
  <protectedRanges>
    <protectedRange sqref="A42:IN63" name="範囲4"/>
    <protectedRange sqref="D15:R19 D22 D21:R21 F9:R10 D12:R12" name="範囲3"/>
    <protectedRange sqref="A26:IN41" name="範囲4_1"/>
  </protectedRanges>
  <mergeCells count="3">
    <mergeCell ref="A2:R2"/>
    <mergeCell ref="Q4:R4"/>
    <mergeCell ref="A5:C6"/>
  </mergeCells>
  <phoneticPr fontId="3"/>
  <printOptions horizontalCentered="1"/>
  <pageMargins left="0.70866141732283472" right="0.70866141732283472" top="0.74803149606299213" bottom="0.74803149606299213" header="0.31496062992125984" footer="0.31496062992125984"/>
  <pageSetup paperSize="9" scale="64" orientation="portrait" r:id="rId1"/>
  <headerFooter>
    <oddHeader>&amp;R(&amp;A)</oddHeader>
  </headerFooter>
</worksheet>
</file>

<file path=xl/worksheets/sheet3.xml><?xml version="1.0" encoding="utf-8"?>
<worksheet xmlns="http://schemas.openxmlformats.org/spreadsheetml/2006/main" xmlns:r="http://schemas.openxmlformats.org/officeDocument/2006/relationships">
  <sheetPr>
    <tabColor rgb="FFFFFF00"/>
  </sheetPr>
  <dimension ref="A1:BP15"/>
  <sheetViews>
    <sheetView showGridLines="0" view="pageBreakPreview" topLeftCell="C2" zoomScale="80" zoomScaleNormal="90" zoomScaleSheetLayoutView="80" workbookViewId="0">
      <pane xSplit="3" ySplit="5" topLeftCell="F7" activePane="bottomRight" state="frozen"/>
      <selection activeCell="S29" sqref="S29"/>
      <selection pane="topRight" activeCell="S29" sqref="S29"/>
      <selection pane="bottomLeft" activeCell="S29" sqref="S29"/>
      <selection pane="bottomRight" activeCell="N17" sqref="N17"/>
    </sheetView>
  </sheetViews>
  <sheetFormatPr defaultRowHeight="30" customHeight="1"/>
  <cols>
    <col min="1" max="1" width="9" style="11" customWidth="1"/>
    <col min="2" max="2" width="5.25" style="11" customWidth="1"/>
    <col min="3" max="3" width="2.625" style="11" customWidth="1"/>
    <col min="4" max="4" width="3.625" style="9" customWidth="1"/>
    <col min="5" max="5" width="22.25" style="9" customWidth="1"/>
    <col min="6" max="8" width="9.125" style="9" customWidth="1"/>
    <col min="9" max="20" width="9.125" style="2" customWidth="1"/>
    <col min="21" max="21" width="13.75" style="2" customWidth="1"/>
    <col min="22" max="68" width="9.125" style="2" customWidth="1"/>
    <col min="69" max="16384" width="9" style="2"/>
  </cols>
  <sheetData>
    <row r="1" spans="1:68" s="3" customFormat="1" ht="18.600000000000001" customHeight="1">
      <c r="A1" s="10"/>
      <c r="B1" s="10"/>
      <c r="C1" s="10"/>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ht="15" customHeight="1">
      <c r="D2" s="712" t="s">
        <v>36</v>
      </c>
      <c r="E2" s="712"/>
      <c r="F2" s="712"/>
      <c r="G2" s="712"/>
      <c r="H2" s="712"/>
      <c r="I2" s="712"/>
      <c r="J2" s="712"/>
      <c r="K2" s="712"/>
      <c r="L2" s="712"/>
      <c r="M2" s="712"/>
      <c r="N2" s="712"/>
      <c r="O2" s="712"/>
      <c r="P2" s="712"/>
      <c r="Q2" s="712"/>
      <c r="R2" s="712"/>
      <c r="S2" s="712"/>
      <c r="T2" s="712"/>
      <c r="U2" s="712"/>
    </row>
    <row r="3" spans="1:68" ht="17.25" customHeight="1" thickBot="1">
      <c r="D3" s="3"/>
      <c r="E3" s="4"/>
      <c r="F3" s="4"/>
      <c r="G3" s="4"/>
      <c r="H3" s="4"/>
      <c r="I3" s="4"/>
      <c r="J3" s="4"/>
      <c r="K3" s="4"/>
      <c r="L3" s="4"/>
      <c r="M3" s="4"/>
      <c r="N3" s="4"/>
      <c r="O3" s="4"/>
      <c r="P3" s="4"/>
      <c r="Q3" s="4"/>
      <c r="R3" s="4"/>
      <c r="S3" s="4"/>
      <c r="T3" s="4"/>
      <c r="U3" s="3" t="s">
        <v>0</v>
      </c>
    </row>
    <row r="4" spans="1:68" ht="17.25" customHeight="1">
      <c r="D4" s="714" t="s">
        <v>24</v>
      </c>
      <c r="E4" s="715"/>
      <c r="F4" s="723" t="s">
        <v>23</v>
      </c>
      <c r="G4" s="724"/>
      <c r="H4" s="724"/>
      <c r="I4" s="724"/>
      <c r="J4" s="724"/>
      <c r="K4" s="724"/>
      <c r="L4" s="724"/>
      <c r="M4" s="724"/>
      <c r="N4" s="724"/>
      <c r="O4" s="724"/>
      <c r="P4" s="724"/>
      <c r="Q4" s="724"/>
      <c r="R4" s="724"/>
      <c r="S4" s="724"/>
      <c r="T4" s="724"/>
      <c r="U4" s="720" t="s">
        <v>22</v>
      </c>
    </row>
    <row r="5" spans="1:68" ht="21.75" customHeight="1">
      <c r="D5" s="716"/>
      <c r="E5" s="717"/>
      <c r="F5" s="200">
        <v>31</v>
      </c>
      <c r="G5" s="201">
        <f>F5+1</f>
        <v>32</v>
      </c>
      <c r="H5" s="201">
        <f t="shared" ref="H5" si="0">G5+1</f>
        <v>33</v>
      </c>
      <c r="I5" s="201">
        <f t="shared" ref="I5" si="1">H5+1</f>
        <v>34</v>
      </c>
      <c r="J5" s="201">
        <f t="shared" ref="J5" si="2">I5+1</f>
        <v>35</v>
      </c>
      <c r="K5" s="201">
        <f t="shared" ref="K5" si="3">J5+1</f>
        <v>36</v>
      </c>
      <c r="L5" s="201">
        <f t="shared" ref="L5" si="4">K5+1</f>
        <v>37</v>
      </c>
      <c r="M5" s="201">
        <f t="shared" ref="M5" si="5">L5+1</f>
        <v>38</v>
      </c>
      <c r="N5" s="201">
        <f t="shared" ref="N5" si="6">M5+1</f>
        <v>39</v>
      </c>
      <c r="O5" s="201">
        <f t="shared" ref="O5" si="7">N5+1</f>
        <v>40</v>
      </c>
      <c r="P5" s="201">
        <f t="shared" ref="P5" si="8">O5+1</f>
        <v>41</v>
      </c>
      <c r="Q5" s="201">
        <f t="shared" ref="Q5" si="9">P5+1</f>
        <v>42</v>
      </c>
      <c r="R5" s="201">
        <f t="shared" ref="R5" si="10">Q5+1</f>
        <v>43</v>
      </c>
      <c r="S5" s="201">
        <f t="shared" ref="S5:T5" si="11">R5+1</f>
        <v>44</v>
      </c>
      <c r="T5" s="201">
        <f t="shared" si="11"/>
        <v>45</v>
      </c>
      <c r="U5" s="721"/>
    </row>
    <row r="6" spans="1:68" ht="21.75" customHeight="1" thickBot="1">
      <c r="D6" s="718"/>
      <c r="E6" s="719"/>
      <c r="F6" s="205" t="s">
        <v>78</v>
      </c>
      <c r="G6" s="235" t="s">
        <v>79</v>
      </c>
      <c r="H6" s="208" t="s">
        <v>80</v>
      </c>
      <c r="I6" s="236" t="s">
        <v>81</v>
      </c>
      <c r="J6" s="236" t="s">
        <v>50</v>
      </c>
      <c r="K6" s="236" t="s">
        <v>51</v>
      </c>
      <c r="L6" s="235" t="s">
        <v>52</v>
      </c>
      <c r="M6" s="208" t="s">
        <v>53</v>
      </c>
      <c r="N6" s="236" t="s">
        <v>54</v>
      </c>
      <c r="O6" s="236" t="s">
        <v>55</v>
      </c>
      <c r="P6" s="236" t="s">
        <v>102</v>
      </c>
      <c r="Q6" s="236" t="s">
        <v>101</v>
      </c>
      <c r="R6" s="236" t="s">
        <v>100</v>
      </c>
      <c r="S6" s="236" t="s">
        <v>99</v>
      </c>
      <c r="T6" s="236" t="s">
        <v>98</v>
      </c>
      <c r="U6" s="722"/>
    </row>
    <row r="7" spans="1:68" ht="50.1" customHeight="1">
      <c r="D7" s="713" t="s">
        <v>16</v>
      </c>
      <c r="E7" s="230" t="s">
        <v>37</v>
      </c>
      <c r="F7" s="516"/>
      <c r="G7" s="516"/>
      <c r="H7" s="516"/>
      <c r="I7" s="517"/>
      <c r="J7" s="516"/>
      <c r="K7" s="516"/>
      <c r="L7" s="516"/>
      <c r="M7" s="516"/>
      <c r="N7" s="516"/>
      <c r="O7" s="516"/>
      <c r="P7" s="516"/>
      <c r="Q7" s="516"/>
      <c r="R7" s="516"/>
      <c r="S7" s="516"/>
      <c r="T7" s="516"/>
      <c r="U7" s="72">
        <f>SUM(F7:T7)</f>
        <v>0</v>
      </c>
    </row>
    <row r="8" spans="1:68" ht="50.1" customHeight="1">
      <c r="D8" s="713"/>
      <c r="E8" s="28" t="s">
        <v>38</v>
      </c>
      <c r="F8" s="518"/>
      <c r="G8" s="518"/>
      <c r="H8" s="518"/>
      <c r="I8" s="519"/>
      <c r="J8" s="518"/>
      <c r="K8" s="518"/>
      <c r="L8" s="518"/>
      <c r="M8" s="518"/>
      <c r="N8" s="518"/>
      <c r="O8" s="518"/>
      <c r="P8" s="518"/>
      <c r="Q8" s="518"/>
      <c r="R8" s="518"/>
      <c r="S8" s="518"/>
      <c r="T8" s="518"/>
      <c r="U8" s="73">
        <f>SUM(F8:T8)</f>
        <v>0</v>
      </c>
    </row>
    <row r="9" spans="1:68" ht="50.1" customHeight="1">
      <c r="D9" s="713"/>
      <c r="E9" s="30" t="s">
        <v>39</v>
      </c>
      <c r="F9" s="68">
        <f t="shared" ref="F9:N9" si="12">+F7+F8</f>
        <v>0</v>
      </c>
      <c r="G9" s="68">
        <f t="shared" si="12"/>
        <v>0</v>
      </c>
      <c r="H9" s="68">
        <f t="shared" si="12"/>
        <v>0</v>
      </c>
      <c r="I9" s="69">
        <f t="shared" si="12"/>
        <v>0</v>
      </c>
      <c r="J9" s="70">
        <f t="shared" si="12"/>
        <v>0</v>
      </c>
      <c r="K9" s="70">
        <f t="shared" si="12"/>
        <v>0</v>
      </c>
      <c r="L9" s="70">
        <f t="shared" si="12"/>
        <v>0</v>
      </c>
      <c r="M9" s="70">
        <f t="shared" si="12"/>
        <v>0</v>
      </c>
      <c r="N9" s="70">
        <f t="shared" si="12"/>
        <v>0</v>
      </c>
      <c r="O9" s="70">
        <f t="shared" ref="O9:S9" si="13">+O7+O8</f>
        <v>0</v>
      </c>
      <c r="P9" s="70">
        <f t="shared" si="13"/>
        <v>0</v>
      </c>
      <c r="Q9" s="70">
        <f t="shared" si="13"/>
        <v>0</v>
      </c>
      <c r="R9" s="70">
        <f t="shared" si="13"/>
        <v>0</v>
      </c>
      <c r="S9" s="70">
        <f t="shared" si="13"/>
        <v>0</v>
      </c>
      <c r="T9" s="70">
        <f t="shared" ref="T9" si="14">+T7+T8</f>
        <v>0</v>
      </c>
      <c r="U9" s="73">
        <f>U7+U8</f>
        <v>0</v>
      </c>
    </row>
    <row r="10" spans="1:68" ht="50.1" customHeight="1" thickBot="1">
      <c r="D10" s="713"/>
      <c r="E10" s="29" t="s">
        <v>40</v>
      </c>
      <c r="F10" s="71">
        <f>F9*1.1</f>
        <v>0</v>
      </c>
      <c r="G10" s="71">
        <f t="shared" ref="G10:N10" si="15">G9*1.1</f>
        <v>0</v>
      </c>
      <c r="H10" s="71">
        <f t="shared" si="15"/>
        <v>0</v>
      </c>
      <c r="I10" s="71">
        <f t="shared" si="15"/>
        <v>0</v>
      </c>
      <c r="J10" s="71">
        <f t="shared" si="15"/>
        <v>0</v>
      </c>
      <c r="K10" s="71">
        <f t="shared" si="15"/>
        <v>0</v>
      </c>
      <c r="L10" s="71">
        <f t="shared" si="15"/>
        <v>0</v>
      </c>
      <c r="M10" s="71">
        <f t="shared" si="15"/>
        <v>0</v>
      </c>
      <c r="N10" s="71">
        <f t="shared" si="15"/>
        <v>0</v>
      </c>
      <c r="O10" s="71">
        <f t="shared" ref="O10:S10" si="16">O9*1.1</f>
        <v>0</v>
      </c>
      <c r="P10" s="71">
        <f t="shared" si="16"/>
        <v>0</v>
      </c>
      <c r="Q10" s="71">
        <f t="shared" si="16"/>
        <v>0</v>
      </c>
      <c r="R10" s="71">
        <f t="shared" si="16"/>
        <v>0</v>
      </c>
      <c r="S10" s="71">
        <f t="shared" si="16"/>
        <v>0</v>
      </c>
      <c r="T10" s="71">
        <f t="shared" ref="T10" si="17">T9*1.1</f>
        <v>0</v>
      </c>
      <c r="U10" s="234">
        <f>U9*1.1</f>
        <v>0</v>
      </c>
      <c r="V10" s="219"/>
    </row>
    <row r="11" spans="1:68" ht="30" customHeight="1">
      <c r="D11" s="229"/>
      <c r="E11" s="66" t="s">
        <v>362</v>
      </c>
      <c r="F11" s="6"/>
      <c r="G11" s="6"/>
      <c r="H11" s="6"/>
      <c r="I11" s="5"/>
      <c r="J11" s="5"/>
      <c r="K11" s="7"/>
      <c r="L11" s="5"/>
      <c r="M11" s="5"/>
      <c r="N11" s="5"/>
      <c r="O11" s="5"/>
      <c r="P11" s="5"/>
      <c r="Q11" s="5"/>
      <c r="R11" s="5"/>
      <c r="S11" s="5"/>
      <c r="T11" s="5"/>
      <c r="U11" s="5"/>
    </row>
    <row r="12" spans="1:68" ht="30" customHeight="1">
      <c r="D12" s="6"/>
      <c r="E12" s="6"/>
      <c r="F12" s="6"/>
      <c r="G12" s="6"/>
      <c r="H12" s="6"/>
      <c r="I12" s="5"/>
      <c r="J12" s="5"/>
      <c r="K12" s="7"/>
      <c r="L12" s="5"/>
      <c r="M12" s="5"/>
      <c r="N12" s="5"/>
      <c r="O12" s="5"/>
      <c r="P12" s="5"/>
      <c r="Q12" s="5"/>
      <c r="R12" s="5"/>
      <c r="S12" s="5"/>
      <c r="T12" s="5"/>
      <c r="U12" s="5"/>
    </row>
    <row r="13" spans="1:68" ht="30" customHeight="1">
      <c r="D13" s="5"/>
      <c r="E13" s="6"/>
      <c r="F13" s="6"/>
      <c r="G13" s="6"/>
      <c r="H13" s="6"/>
      <c r="I13" s="5"/>
      <c r="J13" s="6"/>
      <c r="K13" s="5"/>
      <c r="L13" s="5"/>
      <c r="M13" s="5"/>
      <c r="N13" s="5"/>
      <c r="O13" s="5"/>
      <c r="P13" s="5"/>
      <c r="Q13" s="5"/>
      <c r="R13" s="5"/>
      <c r="S13" s="5"/>
      <c r="T13" s="5"/>
      <c r="U13" s="5"/>
    </row>
    <row r="14" spans="1:68" ht="30" customHeight="1">
      <c r="D14" s="5"/>
      <c r="E14" s="6"/>
      <c r="F14" s="6"/>
      <c r="G14" s="6"/>
      <c r="H14" s="6"/>
      <c r="I14" s="6"/>
      <c r="J14" s="6"/>
      <c r="K14" s="5"/>
      <c r="L14" s="5"/>
      <c r="M14" s="6"/>
      <c r="N14" s="6"/>
      <c r="O14" s="6"/>
      <c r="P14" s="6"/>
      <c r="Q14" s="6"/>
      <c r="R14" s="6"/>
      <c r="S14" s="6"/>
      <c r="T14" s="5"/>
      <c r="U14" s="5"/>
    </row>
    <row r="15" spans="1:68" ht="30" customHeight="1">
      <c r="D15" s="8"/>
    </row>
  </sheetData>
  <mergeCells count="5">
    <mergeCell ref="D2:U2"/>
    <mergeCell ref="D7:D10"/>
    <mergeCell ref="D4:E6"/>
    <mergeCell ref="U4:U6"/>
    <mergeCell ref="F4:T4"/>
  </mergeCells>
  <phoneticPr fontId="3"/>
  <printOptions horizontalCentered="1"/>
  <pageMargins left="0.39370078740157483" right="0.39370078740157483" top="0.59055118110236227" bottom="0.59055118110236227" header="0.39370078740157483" footer="0.39370078740157483"/>
  <pageSetup paperSize="8" orientation="landscape" r:id="rId1"/>
  <headerFooter alignWithMargins="0">
    <oddHeader>&amp;R&amp;"+,標準"(&amp;A)</oddHeader>
  </headerFooter>
  <ignoredErrors>
    <ignoredError sqref="E6 U6 T2:T3 U2:U4 D3:E4 D6:D9 F3:N3 E2:N2 J7:N8" formula="1"/>
    <ignoredError sqref="F6:N6 O6:T6" numberStoredAsText="1"/>
  </ignoredErrors>
</worksheet>
</file>

<file path=xl/worksheets/sheet4.xml><?xml version="1.0" encoding="utf-8"?>
<worksheet xmlns="http://schemas.openxmlformats.org/spreadsheetml/2006/main" xmlns:r="http://schemas.openxmlformats.org/officeDocument/2006/relationships">
  <sheetPr>
    <tabColor rgb="FFFFFF00"/>
    <pageSetUpPr fitToPage="1"/>
  </sheetPr>
  <dimension ref="A1:Y44"/>
  <sheetViews>
    <sheetView showGridLines="0" view="pageBreakPreview" topLeftCell="B22" zoomScale="87" zoomScaleNormal="80" zoomScaleSheetLayoutView="87" workbookViewId="0">
      <selection activeCell="J13" sqref="J13"/>
    </sheetView>
  </sheetViews>
  <sheetFormatPr defaultRowHeight="13.5"/>
  <cols>
    <col min="1" max="1" width="2.75" style="12" customWidth="1"/>
    <col min="2" max="2" width="2.125" style="12" customWidth="1"/>
    <col min="3" max="3" width="2.5" style="32" customWidth="1"/>
    <col min="4" max="4" width="2.875" style="32" customWidth="1"/>
    <col min="5" max="5" width="4" style="32" customWidth="1"/>
    <col min="6" max="6" width="21.5" style="32" customWidth="1"/>
    <col min="7" max="7" width="9" style="33" bestFit="1" customWidth="1"/>
    <col min="8" max="23" width="10.625" style="12" customWidth="1"/>
    <col min="24" max="24" width="29.125" style="12" bestFit="1" customWidth="1"/>
    <col min="25" max="25" width="13.75" style="12" customWidth="1"/>
    <col min="26" max="26" width="2.5" style="12" customWidth="1"/>
    <col min="27" max="16384" width="9" style="12"/>
  </cols>
  <sheetData>
    <row r="1" spans="1:25">
      <c r="A1" s="31"/>
    </row>
    <row r="2" spans="1:25" ht="21.75" customHeight="1">
      <c r="A2" s="31"/>
      <c r="B2" s="34"/>
      <c r="C2" s="725" t="s">
        <v>262</v>
      </c>
      <c r="D2" s="725"/>
      <c r="E2" s="725"/>
      <c r="F2" s="725"/>
      <c r="G2" s="725"/>
      <c r="H2" s="725"/>
      <c r="I2" s="725"/>
      <c r="J2" s="725"/>
      <c r="K2" s="725"/>
      <c r="L2" s="725"/>
      <c r="M2" s="725"/>
      <c r="N2" s="725"/>
      <c r="O2" s="725"/>
      <c r="P2" s="725"/>
      <c r="Q2" s="725"/>
      <c r="R2" s="725"/>
      <c r="S2" s="725"/>
      <c r="T2" s="725"/>
      <c r="U2" s="725"/>
      <c r="V2" s="725"/>
      <c r="W2" s="725"/>
      <c r="X2" s="725"/>
      <c r="Y2" s="725"/>
    </row>
    <row r="3" spans="1:25" ht="3.75" customHeight="1" thickBot="1">
      <c r="A3" s="31"/>
      <c r="B3" s="34"/>
    </row>
    <row r="4" spans="1:25">
      <c r="C4" s="726" t="s">
        <v>25</v>
      </c>
      <c r="D4" s="727"/>
      <c r="E4" s="727"/>
      <c r="F4" s="727"/>
      <c r="G4" s="728"/>
      <c r="H4" s="204">
        <v>31</v>
      </c>
      <c r="I4" s="202">
        <f>+H4+1</f>
        <v>32</v>
      </c>
      <c r="J4" s="675">
        <f t="shared" ref="J4:P4" si="0">+I4+1</f>
        <v>33</v>
      </c>
      <c r="K4" s="202">
        <f t="shared" si="0"/>
        <v>34</v>
      </c>
      <c r="L4" s="675">
        <f t="shared" si="0"/>
        <v>35</v>
      </c>
      <c r="M4" s="202">
        <f t="shared" si="0"/>
        <v>36</v>
      </c>
      <c r="N4" s="675">
        <f t="shared" si="0"/>
        <v>37</v>
      </c>
      <c r="O4" s="202">
        <f t="shared" si="0"/>
        <v>38</v>
      </c>
      <c r="P4" s="675">
        <f t="shared" si="0"/>
        <v>39</v>
      </c>
      <c r="Q4" s="202">
        <f t="shared" ref="Q4" si="1">+P4+1</f>
        <v>40</v>
      </c>
      <c r="R4" s="675">
        <f t="shared" ref="R4" si="2">+Q4+1</f>
        <v>41</v>
      </c>
      <c r="S4" s="202">
        <f t="shared" ref="S4" si="3">+R4+1</f>
        <v>42</v>
      </c>
      <c r="T4" s="675">
        <f t="shared" ref="T4:V4" si="4">+S4+1</f>
        <v>43</v>
      </c>
      <c r="U4" s="202">
        <f t="shared" ref="U4" si="5">+T4+1</f>
        <v>44</v>
      </c>
      <c r="V4" s="675">
        <f t="shared" si="4"/>
        <v>45</v>
      </c>
      <c r="W4" s="732" t="s">
        <v>26</v>
      </c>
      <c r="X4" s="726" t="s">
        <v>27</v>
      </c>
      <c r="Y4" s="734"/>
    </row>
    <row r="5" spans="1:25" ht="14.25" thickBot="1">
      <c r="C5" s="729"/>
      <c r="D5" s="730"/>
      <c r="E5" s="730"/>
      <c r="F5" s="730"/>
      <c r="G5" s="731"/>
      <c r="H5" s="205" t="s">
        <v>78</v>
      </c>
      <c r="I5" s="207" t="s">
        <v>79</v>
      </c>
      <c r="J5" s="208" t="s">
        <v>80</v>
      </c>
      <c r="K5" s="207" t="s">
        <v>81</v>
      </c>
      <c r="L5" s="208" t="s">
        <v>50</v>
      </c>
      <c r="M5" s="207" t="s">
        <v>51</v>
      </c>
      <c r="N5" s="208" t="s">
        <v>52</v>
      </c>
      <c r="O5" s="207" t="s">
        <v>53</v>
      </c>
      <c r="P5" s="208" t="s">
        <v>54</v>
      </c>
      <c r="Q5" s="207" t="s">
        <v>55</v>
      </c>
      <c r="R5" s="208" t="s">
        <v>102</v>
      </c>
      <c r="S5" s="207" t="s">
        <v>101</v>
      </c>
      <c r="T5" s="208" t="s">
        <v>100</v>
      </c>
      <c r="U5" s="207" t="s">
        <v>99</v>
      </c>
      <c r="V5" s="208" t="s">
        <v>98</v>
      </c>
      <c r="W5" s="733"/>
      <c r="X5" s="729"/>
      <c r="Y5" s="735"/>
    </row>
    <row r="6" spans="1:25" ht="30" customHeight="1" thickBot="1">
      <c r="C6" s="74" t="s">
        <v>253</v>
      </c>
      <c r="D6" s="75"/>
      <c r="E6" s="75"/>
      <c r="F6" s="75"/>
      <c r="G6" s="75" t="s">
        <v>34</v>
      </c>
      <c r="H6" s="206">
        <f>27006.2+83.7+198.5</f>
        <v>27288.400000000001</v>
      </c>
      <c r="I6" s="206">
        <f t="shared" ref="I6:V6" si="6">27006.2+83.7+198.5</f>
        <v>27288.400000000001</v>
      </c>
      <c r="J6" s="206">
        <f t="shared" si="6"/>
        <v>27288.400000000001</v>
      </c>
      <c r="K6" s="206">
        <f t="shared" si="6"/>
        <v>27288.400000000001</v>
      </c>
      <c r="L6" s="206">
        <f t="shared" si="6"/>
        <v>27288.400000000001</v>
      </c>
      <c r="M6" s="206">
        <f t="shared" si="6"/>
        <v>27288.400000000001</v>
      </c>
      <c r="N6" s="206">
        <f t="shared" si="6"/>
        <v>27288.400000000001</v>
      </c>
      <c r="O6" s="206">
        <f t="shared" si="6"/>
        <v>27288.400000000001</v>
      </c>
      <c r="P6" s="206">
        <f t="shared" si="6"/>
        <v>27288.400000000001</v>
      </c>
      <c r="Q6" s="206">
        <f t="shared" si="6"/>
        <v>27288.400000000001</v>
      </c>
      <c r="R6" s="206">
        <f t="shared" si="6"/>
        <v>27288.400000000001</v>
      </c>
      <c r="S6" s="206">
        <f t="shared" si="6"/>
        <v>27288.400000000001</v>
      </c>
      <c r="T6" s="206">
        <f t="shared" si="6"/>
        <v>27288.400000000001</v>
      </c>
      <c r="U6" s="206">
        <f t="shared" si="6"/>
        <v>27288.400000000001</v>
      </c>
      <c r="V6" s="206">
        <f t="shared" si="6"/>
        <v>27288.400000000001</v>
      </c>
      <c r="W6" s="76">
        <f>SUM(H6:V6)</f>
        <v>409326.00000000012</v>
      </c>
      <c r="X6" s="77" t="s">
        <v>41</v>
      </c>
      <c r="Y6" s="78"/>
    </row>
    <row r="7" spans="1:25" ht="30" customHeight="1" thickBot="1">
      <c r="C7" s="74" t="s">
        <v>254</v>
      </c>
      <c r="D7" s="75"/>
      <c r="E7" s="75"/>
      <c r="F7" s="75"/>
      <c r="G7" s="75" t="s">
        <v>256</v>
      </c>
      <c r="H7" s="203">
        <v>1420</v>
      </c>
      <c r="I7" s="203">
        <v>1420</v>
      </c>
      <c r="J7" s="203">
        <v>1420</v>
      </c>
      <c r="K7" s="203">
        <v>1420</v>
      </c>
      <c r="L7" s="203">
        <v>1420</v>
      </c>
      <c r="M7" s="203">
        <v>1420</v>
      </c>
      <c r="N7" s="203">
        <v>1420</v>
      </c>
      <c r="O7" s="203">
        <v>1420</v>
      </c>
      <c r="P7" s="203">
        <v>1420</v>
      </c>
      <c r="Q7" s="203">
        <v>1420</v>
      </c>
      <c r="R7" s="203">
        <v>1420</v>
      </c>
      <c r="S7" s="203">
        <v>1420</v>
      </c>
      <c r="T7" s="203">
        <v>1420</v>
      </c>
      <c r="U7" s="203">
        <v>1420</v>
      </c>
      <c r="V7" s="203">
        <v>1420</v>
      </c>
      <c r="W7" s="76">
        <f>SUM(H7:V7)</f>
        <v>21300</v>
      </c>
      <c r="X7" s="77" t="s">
        <v>41</v>
      </c>
      <c r="Y7" s="78"/>
    </row>
    <row r="8" spans="1:25" ht="30" customHeight="1" thickBot="1">
      <c r="C8" s="74" t="s">
        <v>255</v>
      </c>
      <c r="D8" s="75"/>
      <c r="E8" s="75"/>
      <c r="F8" s="75"/>
      <c r="G8" s="75" t="s">
        <v>256</v>
      </c>
      <c r="H8" s="613"/>
      <c r="I8" s="663"/>
      <c r="J8" s="664"/>
      <c r="K8" s="664"/>
      <c r="L8" s="665"/>
      <c r="M8" s="664"/>
      <c r="N8" s="665"/>
      <c r="O8" s="664"/>
      <c r="P8" s="665"/>
      <c r="Q8" s="664"/>
      <c r="R8" s="665"/>
      <c r="S8" s="664"/>
      <c r="T8" s="665"/>
      <c r="U8" s="664"/>
      <c r="V8" s="664"/>
      <c r="W8" s="76">
        <f>SUM(H8:V8)</f>
        <v>0</v>
      </c>
      <c r="X8" s="77"/>
      <c r="Y8" s="78"/>
    </row>
    <row r="9" spans="1:25" ht="30" customHeight="1" thickBot="1">
      <c r="C9" s="674"/>
      <c r="D9" s="675"/>
      <c r="E9" s="675"/>
      <c r="F9" s="675"/>
      <c r="G9" s="675"/>
      <c r="H9" s="676"/>
      <c r="I9" s="676"/>
      <c r="J9" s="62"/>
      <c r="K9" s="62"/>
      <c r="L9" s="62"/>
      <c r="M9" s="62"/>
      <c r="N9" s="62"/>
      <c r="O9" s="62"/>
      <c r="P9" s="62"/>
      <c r="Q9" s="62"/>
      <c r="R9" s="62"/>
      <c r="S9" s="62"/>
      <c r="T9" s="62"/>
      <c r="U9" s="62"/>
      <c r="V9" s="62"/>
      <c r="W9" s="62"/>
      <c r="X9" s="62"/>
      <c r="Y9" s="61"/>
    </row>
    <row r="10" spans="1:25" ht="30" customHeight="1" thickBot="1">
      <c r="C10" s="35" t="s">
        <v>35</v>
      </c>
      <c r="D10" s="36"/>
      <c r="E10" s="36"/>
      <c r="F10" s="36"/>
      <c r="G10" s="37" t="s">
        <v>28</v>
      </c>
      <c r="H10" s="38">
        <f t="shared" ref="H10:V10" si="7">+H12+H33</f>
        <v>0</v>
      </c>
      <c r="I10" s="38">
        <f t="shared" si="7"/>
        <v>0</v>
      </c>
      <c r="J10" s="38">
        <f t="shared" si="7"/>
        <v>0</v>
      </c>
      <c r="K10" s="38">
        <f t="shared" si="7"/>
        <v>0</v>
      </c>
      <c r="L10" s="38">
        <f t="shared" si="7"/>
        <v>0</v>
      </c>
      <c r="M10" s="38">
        <f t="shared" si="7"/>
        <v>0</v>
      </c>
      <c r="N10" s="38">
        <f t="shared" si="7"/>
        <v>0</v>
      </c>
      <c r="O10" s="38">
        <f t="shared" si="7"/>
        <v>0</v>
      </c>
      <c r="P10" s="38">
        <f t="shared" si="7"/>
        <v>0</v>
      </c>
      <c r="Q10" s="38">
        <f t="shared" si="7"/>
        <v>0</v>
      </c>
      <c r="R10" s="38">
        <f t="shared" si="7"/>
        <v>0</v>
      </c>
      <c r="S10" s="38">
        <f t="shared" si="7"/>
        <v>0</v>
      </c>
      <c r="T10" s="38">
        <f t="shared" si="7"/>
        <v>0</v>
      </c>
      <c r="U10" s="38">
        <f t="shared" si="7"/>
        <v>0</v>
      </c>
      <c r="V10" s="38">
        <f t="shared" si="7"/>
        <v>0</v>
      </c>
      <c r="W10" s="39">
        <f>SUM(H10:V10)</f>
        <v>0</v>
      </c>
      <c r="X10" s="35"/>
      <c r="Y10" s="40"/>
    </row>
    <row r="11" spans="1:25" ht="30" customHeight="1" thickBot="1">
      <c r="C11" s="41"/>
      <c r="D11" s="42"/>
      <c r="E11" s="42"/>
      <c r="F11" s="42"/>
      <c r="G11" s="43"/>
      <c r="H11" s="42"/>
      <c r="I11" s="42"/>
      <c r="J11" s="42"/>
      <c r="K11" s="42"/>
      <c r="L11" s="42"/>
      <c r="M11" s="42"/>
      <c r="N11" s="36"/>
      <c r="O11" s="36"/>
      <c r="P11" s="36"/>
      <c r="Q11" s="36"/>
      <c r="R11" s="36"/>
      <c r="S11" s="36"/>
      <c r="T11" s="36"/>
      <c r="U11" s="36"/>
      <c r="V11" s="36"/>
      <c r="W11" s="36"/>
      <c r="X11" s="36"/>
      <c r="Y11" s="585"/>
    </row>
    <row r="12" spans="1:25" ht="30" customHeight="1">
      <c r="C12" s="45" t="s">
        <v>29</v>
      </c>
      <c r="D12" s="46"/>
      <c r="E12" s="46"/>
      <c r="F12" s="46"/>
      <c r="G12" s="675"/>
      <c r="H12" s="47">
        <f t="shared" ref="H12:W12" si="8">+H13+H17+H21+H25+H29</f>
        <v>0</v>
      </c>
      <c r="I12" s="47">
        <f t="shared" si="8"/>
        <v>0</v>
      </c>
      <c r="J12" s="47">
        <f t="shared" si="8"/>
        <v>0</v>
      </c>
      <c r="K12" s="47">
        <f t="shared" si="8"/>
        <v>0</v>
      </c>
      <c r="L12" s="47">
        <f t="shared" si="8"/>
        <v>0</v>
      </c>
      <c r="M12" s="47">
        <f t="shared" si="8"/>
        <v>0</v>
      </c>
      <c r="N12" s="47">
        <f t="shared" si="8"/>
        <v>0</v>
      </c>
      <c r="O12" s="47">
        <f t="shared" si="8"/>
        <v>0</v>
      </c>
      <c r="P12" s="47">
        <f t="shared" si="8"/>
        <v>0</v>
      </c>
      <c r="Q12" s="47">
        <f t="shared" si="8"/>
        <v>0</v>
      </c>
      <c r="R12" s="47">
        <f t="shared" si="8"/>
        <v>0</v>
      </c>
      <c r="S12" s="47">
        <f t="shared" si="8"/>
        <v>0</v>
      </c>
      <c r="T12" s="47">
        <f t="shared" si="8"/>
        <v>0</v>
      </c>
      <c r="U12" s="47">
        <f t="shared" si="8"/>
        <v>0</v>
      </c>
      <c r="V12" s="688">
        <f t="shared" si="8"/>
        <v>0</v>
      </c>
      <c r="W12" s="695">
        <f t="shared" si="8"/>
        <v>0</v>
      </c>
      <c r="X12" s="48"/>
      <c r="Y12" s="49"/>
    </row>
    <row r="13" spans="1:25" ht="30" customHeight="1">
      <c r="C13" s="41"/>
      <c r="D13" s="227" t="s">
        <v>258</v>
      </c>
      <c r="E13" s="51"/>
      <c r="F13" s="51"/>
      <c r="G13" s="52" t="s">
        <v>28</v>
      </c>
      <c r="H13" s="220">
        <f>H14+H15+H16</f>
        <v>0</v>
      </c>
      <c r="I13" s="220">
        <f>I14+I15+I16</f>
        <v>0</v>
      </c>
      <c r="J13" s="220">
        <f>J14+J15+J16</f>
        <v>0</v>
      </c>
      <c r="K13" s="220">
        <f t="shared" ref="K13:W13" si="9">K14+K15+K16</f>
        <v>0</v>
      </c>
      <c r="L13" s="220">
        <f>L14+L15+L16</f>
        <v>0</v>
      </c>
      <c r="M13" s="220">
        <f t="shared" si="9"/>
        <v>0</v>
      </c>
      <c r="N13" s="220">
        <f t="shared" si="9"/>
        <v>0</v>
      </c>
      <c r="O13" s="220">
        <f t="shared" si="9"/>
        <v>0</v>
      </c>
      <c r="P13" s="220">
        <f t="shared" si="9"/>
        <v>0</v>
      </c>
      <c r="Q13" s="220">
        <f t="shared" si="9"/>
        <v>0</v>
      </c>
      <c r="R13" s="220">
        <f t="shared" si="9"/>
        <v>0</v>
      </c>
      <c r="S13" s="220">
        <f t="shared" si="9"/>
        <v>0</v>
      </c>
      <c r="T13" s="220">
        <f t="shared" si="9"/>
        <v>0</v>
      </c>
      <c r="U13" s="220">
        <f t="shared" si="9"/>
        <v>0</v>
      </c>
      <c r="V13" s="678">
        <f t="shared" si="9"/>
        <v>0</v>
      </c>
      <c r="W13" s="696">
        <f t="shared" si="9"/>
        <v>0</v>
      </c>
      <c r="X13" s="53"/>
      <c r="Y13" s="54"/>
    </row>
    <row r="14" spans="1:25" ht="30" customHeight="1">
      <c r="C14" s="41"/>
      <c r="D14" s="226"/>
      <c r="E14" s="520" t="s">
        <v>253</v>
      </c>
      <c r="F14" s="521"/>
      <c r="G14" s="522"/>
      <c r="H14" s="523"/>
      <c r="I14" s="523"/>
      <c r="J14" s="523"/>
      <c r="K14" s="523"/>
      <c r="L14" s="523"/>
      <c r="M14" s="523"/>
      <c r="N14" s="523"/>
      <c r="O14" s="523"/>
      <c r="P14" s="523"/>
      <c r="Q14" s="523"/>
      <c r="R14" s="523"/>
      <c r="S14" s="523"/>
      <c r="T14" s="523"/>
      <c r="U14" s="523"/>
      <c r="V14" s="689"/>
      <c r="W14" s="697">
        <f t="shared" ref="W14:W16" si="10">SUM(H14:V14)</f>
        <v>0</v>
      </c>
      <c r="X14" s="53"/>
      <c r="Y14" s="54"/>
    </row>
    <row r="15" spans="1:25" ht="30" customHeight="1">
      <c r="C15" s="41"/>
      <c r="D15" s="226"/>
      <c r="E15" s="528" t="s">
        <v>257</v>
      </c>
      <c r="F15" s="529"/>
      <c r="G15" s="530"/>
      <c r="H15" s="531"/>
      <c r="I15" s="531"/>
      <c r="J15" s="531"/>
      <c r="K15" s="531"/>
      <c r="L15" s="531"/>
      <c r="M15" s="531"/>
      <c r="N15" s="531"/>
      <c r="O15" s="531"/>
      <c r="P15" s="531"/>
      <c r="Q15" s="531"/>
      <c r="R15" s="531"/>
      <c r="S15" s="531"/>
      <c r="T15" s="531"/>
      <c r="U15" s="531"/>
      <c r="V15" s="690"/>
      <c r="W15" s="697">
        <f t="shared" si="10"/>
        <v>0</v>
      </c>
      <c r="X15" s="53"/>
      <c r="Y15" s="54"/>
    </row>
    <row r="16" spans="1:25" ht="30" customHeight="1">
      <c r="C16" s="41"/>
      <c r="D16" s="79"/>
      <c r="E16" s="524" t="s">
        <v>255</v>
      </c>
      <c r="F16" s="525"/>
      <c r="G16" s="526"/>
      <c r="H16" s="527"/>
      <c r="I16" s="527"/>
      <c r="J16" s="527"/>
      <c r="K16" s="527"/>
      <c r="L16" s="527"/>
      <c r="M16" s="527"/>
      <c r="N16" s="527"/>
      <c r="O16" s="527"/>
      <c r="P16" s="527"/>
      <c r="Q16" s="527"/>
      <c r="R16" s="527"/>
      <c r="S16" s="527"/>
      <c r="T16" s="527"/>
      <c r="U16" s="527"/>
      <c r="V16" s="691"/>
      <c r="W16" s="697">
        <f t="shared" si="10"/>
        <v>0</v>
      </c>
      <c r="X16" s="53"/>
      <c r="Y16" s="54"/>
    </row>
    <row r="17" spans="1:25" ht="30" customHeight="1">
      <c r="A17" s="31"/>
      <c r="C17" s="41"/>
      <c r="D17" s="226" t="s">
        <v>261</v>
      </c>
      <c r="E17" s="228"/>
      <c r="F17" s="228"/>
      <c r="G17" s="52" t="s">
        <v>28</v>
      </c>
      <c r="H17" s="220">
        <f>H18+H19+H20</f>
        <v>0</v>
      </c>
      <c r="I17" s="220">
        <f t="shared" ref="I17:V17" si="11">I18+I19+I20</f>
        <v>0</v>
      </c>
      <c r="J17" s="220">
        <f t="shared" si="11"/>
        <v>0</v>
      </c>
      <c r="K17" s="220">
        <f t="shared" si="11"/>
        <v>0</v>
      </c>
      <c r="L17" s="220">
        <f t="shared" si="11"/>
        <v>0</v>
      </c>
      <c r="M17" s="220">
        <f t="shared" si="11"/>
        <v>0</v>
      </c>
      <c r="N17" s="220">
        <f t="shared" si="11"/>
        <v>0</v>
      </c>
      <c r="O17" s="220">
        <f t="shared" si="11"/>
        <v>0</v>
      </c>
      <c r="P17" s="220">
        <f t="shared" si="11"/>
        <v>0</v>
      </c>
      <c r="Q17" s="220">
        <f t="shared" si="11"/>
        <v>0</v>
      </c>
      <c r="R17" s="220">
        <f t="shared" si="11"/>
        <v>0</v>
      </c>
      <c r="S17" s="220">
        <f t="shared" si="11"/>
        <v>0</v>
      </c>
      <c r="T17" s="220">
        <f t="shared" si="11"/>
        <v>0</v>
      </c>
      <c r="U17" s="220">
        <f t="shared" si="11"/>
        <v>0</v>
      </c>
      <c r="V17" s="678">
        <f t="shared" si="11"/>
        <v>0</v>
      </c>
      <c r="W17" s="696">
        <f>SUM(H17:V17)</f>
        <v>0</v>
      </c>
      <c r="X17" s="55"/>
      <c r="Y17" s="54"/>
    </row>
    <row r="18" spans="1:25" ht="30" customHeight="1">
      <c r="A18" s="31"/>
      <c r="C18" s="41"/>
      <c r="D18" s="56"/>
      <c r="E18" s="520" t="s">
        <v>253</v>
      </c>
      <c r="F18" s="521"/>
      <c r="G18" s="522"/>
      <c r="H18" s="523"/>
      <c r="I18" s="523"/>
      <c r="J18" s="523"/>
      <c r="K18" s="523"/>
      <c r="L18" s="523"/>
      <c r="M18" s="523"/>
      <c r="N18" s="523"/>
      <c r="O18" s="523"/>
      <c r="P18" s="523"/>
      <c r="Q18" s="523"/>
      <c r="R18" s="523"/>
      <c r="S18" s="523"/>
      <c r="T18" s="523"/>
      <c r="U18" s="523"/>
      <c r="V18" s="689"/>
      <c r="W18" s="697">
        <f>SUM(H18:V18)</f>
        <v>0</v>
      </c>
      <c r="X18" s="55"/>
      <c r="Y18" s="54"/>
    </row>
    <row r="19" spans="1:25" ht="30" customHeight="1">
      <c r="A19" s="31"/>
      <c r="C19" s="41"/>
      <c r="D19" s="56"/>
      <c r="E19" s="528" t="s">
        <v>257</v>
      </c>
      <c r="F19" s="529"/>
      <c r="G19" s="530"/>
      <c r="H19" s="531"/>
      <c r="I19" s="531"/>
      <c r="J19" s="531"/>
      <c r="K19" s="531"/>
      <c r="L19" s="531"/>
      <c r="M19" s="531"/>
      <c r="N19" s="531"/>
      <c r="O19" s="531"/>
      <c r="P19" s="531"/>
      <c r="Q19" s="531"/>
      <c r="R19" s="531"/>
      <c r="S19" s="531"/>
      <c r="T19" s="531"/>
      <c r="U19" s="531"/>
      <c r="V19" s="690"/>
      <c r="W19" s="697">
        <f>SUM(H19:V19)</f>
        <v>0</v>
      </c>
      <c r="X19" s="55"/>
      <c r="Y19" s="54"/>
    </row>
    <row r="20" spans="1:25" ht="30" customHeight="1">
      <c r="A20" s="31"/>
      <c r="C20" s="41"/>
      <c r="D20" s="79"/>
      <c r="E20" s="524" t="s">
        <v>255</v>
      </c>
      <c r="F20" s="525"/>
      <c r="G20" s="526"/>
      <c r="H20" s="527"/>
      <c r="I20" s="527"/>
      <c r="J20" s="527"/>
      <c r="K20" s="527"/>
      <c r="L20" s="527"/>
      <c r="M20" s="527"/>
      <c r="N20" s="527"/>
      <c r="O20" s="527"/>
      <c r="P20" s="527"/>
      <c r="Q20" s="527"/>
      <c r="R20" s="527"/>
      <c r="S20" s="527"/>
      <c r="T20" s="527"/>
      <c r="U20" s="527"/>
      <c r="V20" s="691"/>
      <c r="W20" s="697">
        <f>SUM(H20:V20)</f>
        <v>0</v>
      </c>
      <c r="X20" s="55"/>
      <c r="Y20" s="54"/>
    </row>
    <row r="21" spans="1:25" ht="30" customHeight="1">
      <c r="A21" s="57"/>
      <c r="C21" s="41"/>
      <c r="D21" s="50" t="s">
        <v>30</v>
      </c>
      <c r="E21" s="51"/>
      <c r="F21" s="51"/>
      <c r="G21" s="52" t="s">
        <v>28</v>
      </c>
      <c r="H21" s="220">
        <f>H22+H23+H24</f>
        <v>0</v>
      </c>
      <c r="I21" s="220">
        <f>I22+I23+I24</f>
        <v>0</v>
      </c>
      <c r="J21" s="220">
        <f>J22+J23+J24</f>
        <v>0</v>
      </c>
      <c r="K21" s="220">
        <f t="shared" ref="K21" si="12">K22+K23+K24</f>
        <v>0</v>
      </c>
      <c r="L21" s="220">
        <f t="shared" ref="L21" si="13">L22+L23+L24</f>
        <v>0</v>
      </c>
      <c r="M21" s="220">
        <f t="shared" ref="M21" si="14">M22+M23+M24</f>
        <v>0</v>
      </c>
      <c r="N21" s="220">
        <f t="shared" ref="N21" si="15">N22+N23+N24</f>
        <v>0</v>
      </c>
      <c r="O21" s="220">
        <f t="shared" ref="O21" si="16">O22+O23+O24</f>
        <v>0</v>
      </c>
      <c r="P21" s="220">
        <f t="shared" ref="P21" si="17">P22+P23+P24</f>
        <v>0</v>
      </c>
      <c r="Q21" s="220">
        <f t="shared" ref="Q21" si="18">Q22+Q23+Q24</f>
        <v>0</v>
      </c>
      <c r="R21" s="220">
        <f t="shared" ref="R21" si="19">R22+R23+R24</f>
        <v>0</v>
      </c>
      <c r="S21" s="220">
        <f t="shared" ref="S21" si="20">S22+S23+S24</f>
        <v>0</v>
      </c>
      <c r="T21" s="220">
        <f t="shared" ref="T21" si="21">T22+T23+T24</f>
        <v>0</v>
      </c>
      <c r="U21" s="220">
        <f t="shared" ref="U21" si="22">U22+U23+U24</f>
        <v>0</v>
      </c>
      <c r="V21" s="678">
        <f t="shared" ref="V21" si="23">V22+V23+V24</f>
        <v>0</v>
      </c>
      <c r="W21" s="696">
        <f t="shared" ref="W21" si="24">W22+W23+W24</f>
        <v>0</v>
      </c>
      <c r="X21" s="58"/>
      <c r="Y21" s="54"/>
    </row>
    <row r="22" spans="1:25" ht="30" customHeight="1">
      <c r="A22" s="57"/>
      <c r="C22" s="41"/>
      <c r="D22" s="56"/>
      <c r="E22" s="520" t="s">
        <v>253</v>
      </c>
      <c r="F22" s="521"/>
      <c r="G22" s="522"/>
      <c r="H22" s="523"/>
      <c r="I22" s="523"/>
      <c r="J22" s="523"/>
      <c r="K22" s="523"/>
      <c r="L22" s="523"/>
      <c r="M22" s="523"/>
      <c r="N22" s="523"/>
      <c r="O22" s="523"/>
      <c r="P22" s="523"/>
      <c r="Q22" s="523"/>
      <c r="R22" s="523"/>
      <c r="S22" s="523"/>
      <c r="T22" s="523"/>
      <c r="U22" s="523"/>
      <c r="V22" s="689"/>
      <c r="W22" s="697">
        <f>SUM(H22:V22)</f>
        <v>0</v>
      </c>
      <c r="X22" s="58"/>
      <c r="Y22" s="54"/>
    </row>
    <row r="23" spans="1:25" ht="30" customHeight="1">
      <c r="A23" s="57"/>
      <c r="C23" s="41"/>
      <c r="D23" s="56"/>
      <c r="E23" s="528" t="s">
        <v>257</v>
      </c>
      <c r="F23" s="529"/>
      <c r="G23" s="530"/>
      <c r="H23" s="531"/>
      <c r="I23" s="531"/>
      <c r="J23" s="531"/>
      <c r="K23" s="531"/>
      <c r="L23" s="531"/>
      <c r="M23" s="531"/>
      <c r="N23" s="531"/>
      <c r="O23" s="531"/>
      <c r="P23" s="531"/>
      <c r="Q23" s="531"/>
      <c r="R23" s="531"/>
      <c r="S23" s="531"/>
      <c r="T23" s="531"/>
      <c r="U23" s="531"/>
      <c r="V23" s="690"/>
      <c r="W23" s="697">
        <f>SUM(H23:V23)</f>
        <v>0</v>
      </c>
      <c r="X23" s="58"/>
      <c r="Y23" s="54"/>
    </row>
    <row r="24" spans="1:25" ht="30" customHeight="1">
      <c r="A24" s="57"/>
      <c r="C24" s="41"/>
      <c r="D24" s="79"/>
      <c r="E24" s="524" t="s">
        <v>255</v>
      </c>
      <c r="F24" s="525"/>
      <c r="G24" s="526"/>
      <c r="H24" s="527"/>
      <c r="I24" s="527"/>
      <c r="J24" s="527"/>
      <c r="K24" s="527"/>
      <c r="L24" s="527"/>
      <c r="M24" s="527"/>
      <c r="N24" s="527"/>
      <c r="O24" s="527"/>
      <c r="P24" s="527"/>
      <c r="Q24" s="527"/>
      <c r="R24" s="527"/>
      <c r="S24" s="527"/>
      <c r="T24" s="527"/>
      <c r="U24" s="527"/>
      <c r="V24" s="691"/>
      <c r="W24" s="697">
        <f>SUM(H24:V24)</f>
        <v>0</v>
      </c>
      <c r="X24" s="58"/>
      <c r="Y24" s="54"/>
    </row>
    <row r="25" spans="1:25" ht="30" customHeight="1">
      <c r="A25" s="57"/>
      <c r="C25" s="41"/>
      <c r="D25" s="50" t="s">
        <v>361</v>
      </c>
      <c r="E25" s="51"/>
      <c r="F25" s="51"/>
      <c r="G25" s="52" t="s">
        <v>28</v>
      </c>
      <c r="H25" s="220">
        <f>H26+H27+H28</f>
        <v>0</v>
      </c>
      <c r="I25" s="220">
        <f>I26+I27+I28</f>
        <v>0</v>
      </c>
      <c r="J25" s="220">
        <f t="shared" ref="J25" si="25">J26+J27+J28</f>
        <v>0</v>
      </c>
      <c r="K25" s="220">
        <f t="shared" ref="K25" si="26">K26+K27+K28</f>
        <v>0</v>
      </c>
      <c r="L25" s="220">
        <f t="shared" ref="L25" si="27">L26+L27+L28</f>
        <v>0</v>
      </c>
      <c r="M25" s="220">
        <f t="shared" ref="M25" si="28">M26+M27+M28</f>
        <v>0</v>
      </c>
      <c r="N25" s="220">
        <f t="shared" ref="N25" si="29">N26+N27+N28</f>
        <v>0</v>
      </c>
      <c r="O25" s="220">
        <f t="shared" ref="O25" si="30">O26+O27+O28</f>
        <v>0</v>
      </c>
      <c r="P25" s="220">
        <f t="shared" ref="P25" si="31">P26+P27+P28</f>
        <v>0</v>
      </c>
      <c r="Q25" s="220">
        <f t="shared" ref="Q25" si="32">Q26+Q27+Q28</f>
        <v>0</v>
      </c>
      <c r="R25" s="220">
        <f t="shared" ref="R25" si="33">R26+R27+R28</f>
        <v>0</v>
      </c>
      <c r="S25" s="220">
        <f t="shared" ref="S25" si="34">S26+S27+S28</f>
        <v>0</v>
      </c>
      <c r="T25" s="220">
        <f t="shared" ref="T25" si="35">T26+T27+T28</f>
        <v>0</v>
      </c>
      <c r="U25" s="220">
        <f t="shared" ref="U25" si="36">U26+U27+U28</f>
        <v>0</v>
      </c>
      <c r="V25" s="678">
        <f t="shared" ref="V25" si="37">V26+V27+V28</f>
        <v>0</v>
      </c>
      <c r="W25" s="696">
        <f t="shared" ref="W25" si="38">W26+W27+W28</f>
        <v>0</v>
      </c>
      <c r="X25" s="58"/>
      <c r="Y25" s="54"/>
    </row>
    <row r="26" spans="1:25" ht="30" customHeight="1">
      <c r="A26" s="57"/>
      <c r="C26" s="41"/>
      <c r="D26" s="226"/>
      <c r="E26" s="520" t="s">
        <v>253</v>
      </c>
      <c r="F26" s="521"/>
      <c r="G26" s="522"/>
      <c r="H26" s="523"/>
      <c r="I26" s="523"/>
      <c r="J26" s="523"/>
      <c r="K26" s="523"/>
      <c r="L26" s="523"/>
      <c r="M26" s="523"/>
      <c r="N26" s="523"/>
      <c r="O26" s="523"/>
      <c r="P26" s="523"/>
      <c r="Q26" s="523"/>
      <c r="R26" s="523"/>
      <c r="S26" s="523"/>
      <c r="T26" s="523"/>
      <c r="U26" s="523"/>
      <c r="V26" s="689"/>
      <c r="W26" s="697">
        <f>SUM(H26:V26)</f>
        <v>0</v>
      </c>
      <c r="X26" s="58"/>
      <c r="Y26" s="54"/>
    </row>
    <row r="27" spans="1:25" ht="30" customHeight="1">
      <c r="A27" s="57"/>
      <c r="C27" s="41"/>
      <c r="D27" s="56"/>
      <c r="E27" s="528" t="s">
        <v>257</v>
      </c>
      <c r="F27" s="529"/>
      <c r="G27" s="530"/>
      <c r="H27" s="531"/>
      <c r="I27" s="531"/>
      <c r="J27" s="531"/>
      <c r="K27" s="531"/>
      <c r="L27" s="531"/>
      <c r="M27" s="531"/>
      <c r="N27" s="531"/>
      <c r="O27" s="531"/>
      <c r="P27" s="531"/>
      <c r="Q27" s="531"/>
      <c r="R27" s="531"/>
      <c r="S27" s="531"/>
      <c r="T27" s="531"/>
      <c r="U27" s="531"/>
      <c r="V27" s="690"/>
      <c r="W27" s="697">
        <f>SUM(H27:V27)</f>
        <v>0</v>
      </c>
      <c r="X27" s="58"/>
      <c r="Y27" s="54"/>
    </row>
    <row r="28" spans="1:25" ht="30" customHeight="1">
      <c r="A28" s="57"/>
      <c r="C28" s="41"/>
      <c r="D28" s="56"/>
      <c r="E28" s="524" t="s">
        <v>255</v>
      </c>
      <c r="F28" s="525"/>
      <c r="G28" s="526"/>
      <c r="H28" s="527"/>
      <c r="I28" s="527"/>
      <c r="J28" s="527"/>
      <c r="K28" s="527"/>
      <c r="L28" s="527"/>
      <c r="M28" s="527"/>
      <c r="N28" s="527"/>
      <c r="O28" s="527"/>
      <c r="P28" s="527"/>
      <c r="Q28" s="527"/>
      <c r="R28" s="527"/>
      <c r="S28" s="527"/>
      <c r="T28" s="527"/>
      <c r="U28" s="527"/>
      <c r="V28" s="691"/>
      <c r="W28" s="697">
        <f>SUM(H28:V28)</f>
        <v>0</v>
      </c>
      <c r="X28" s="58"/>
      <c r="Y28" s="54"/>
    </row>
    <row r="29" spans="1:25" ht="30" customHeight="1">
      <c r="A29" s="57"/>
      <c r="C29" s="41"/>
      <c r="D29" s="50" t="s">
        <v>259</v>
      </c>
      <c r="E29" s="51"/>
      <c r="F29" s="51"/>
      <c r="G29" s="52" t="s">
        <v>103</v>
      </c>
      <c r="H29" s="220">
        <f>H30+H31+H32</f>
        <v>0</v>
      </c>
      <c r="I29" s="220">
        <f>I30+I31+I32</f>
        <v>0</v>
      </c>
      <c r="J29" s="220">
        <f t="shared" ref="J29" si="39">J30+J31+J32</f>
        <v>0</v>
      </c>
      <c r="K29" s="220">
        <f t="shared" ref="K29" si="40">K30+K31+K32</f>
        <v>0</v>
      </c>
      <c r="L29" s="220">
        <f t="shared" ref="L29" si="41">L30+L31+L32</f>
        <v>0</v>
      </c>
      <c r="M29" s="220">
        <f t="shared" ref="M29" si="42">M30+M31+M32</f>
        <v>0</v>
      </c>
      <c r="N29" s="220">
        <f t="shared" ref="N29" si="43">N30+N31+N32</f>
        <v>0</v>
      </c>
      <c r="O29" s="220">
        <f t="shared" ref="O29" si="44">O30+O31+O32</f>
        <v>0</v>
      </c>
      <c r="P29" s="220">
        <f t="shared" ref="P29" si="45">P30+P31+P32</f>
        <v>0</v>
      </c>
      <c r="Q29" s="220">
        <f t="shared" ref="Q29" si="46">Q30+Q31+Q32</f>
        <v>0</v>
      </c>
      <c r="R29" s="220">
        <f t="shared" ref="R29" si="47">R30+R31+R32</f>
        <v>0</v>
      </c>
      <c r="S29" s="220">
        <f t="shared" ref="S29" si="48">S30+S31+S32</f>
        <v>0</v>
      </c>
      <c r="T29" s="220">
        <f t="shared" ref="T29" si="49">T30+T31+T32</f>
        <v>0</v>
      </c>
      <c r="U29" s="220">
        <f t="shared" ref="U29" si="50">U30+U31+U32</f>
        <v>0</v>
      </c>
      <c r="V29" s="678">
        <f t="shared" ref="V29" si="51">V30+V31+V32</f>
        <v>0</v>
      </c>
      <c r="W29" s="696">
        <f t="shared" ref="W29" si="52">W30+W31+W32</f>
        <v>0</v>
      </c>
      <c r="X29" s="58"/>
      <c r="Y29" s="54"/>
    </row>
    <row r="30" spans="1:25" ht="30" customHeight="1">
      <c r="A30" s="57"/>
      <c r="C30" s="41"/>
      <c r="D30" s="226"/>
      <c r="E30" s="520" t="s">
        <v>253</v>
      </c>
      <c r="F30" s="521"/>
      <c r="G30" s="522"/>
      <c r="H30" s="523"/>
      <c r="I30" s="523"/>
      <c r="J30" s="523"/>
      <c r="K30" s="523"/>
      <c r="L30" s="523"/>
      <c r="M30" s="523"/>
      <c r="N30" s="523"/>
      <c r="O30" s="523"/>
      <c r="P30" s="523"/>
      <c r="Q30" s="523"/>
      <c r="R30" s="523"/>
      <c r="S30" s="523"/>
      <c r="T30" s="523"/>
      <c r="U30" s="523"/>
      <c r="V30" s="689"/>
      <c r="W30" s="697">
        <f>SUM(H30:V30)</f>
        <v>0</v>
      </c>
      <c r="X30" s="58"/>
      <c r="Y30" s="54"/>
    </row>
    <row r="31" spans="1:25" ht="30" customHeight="1">
      <c r="A31" s="57"/>
      <c r="C31" s="41"/>
      <c r="D31" s="56"/>
      <c r="E31" s="528" t="s">
        <v>257</v>
      </c>
      <c r="F31" s="529"/>
      <c r="G31" s="530"/>
      <c r="H31" s="531"/>
      <c r="I31" s="531"/>
      <c r="J31" s="531"/>
      <c r="K31" s="531"/>
      <c r="L31" s="531"/>
      <c r="M31" s="531"/>
      <c r="N31" s="531"/>
      <c r="O31" s="531"/>
      <c r="P31" s="531"/>
      <c r="Q31" s="531"/>
      <c r="R31" s="531"/>
      <c r="S31" s="531"/>
      <c r="T31" s="531"/>
      <c r="U31" s="531"/>
      <c r="V31" s="690"/>
      <c r="W31" s="697">
        <f>SUM(H31:V31)</f>
        <v>0</v>
      </c>
      <c r="X31" s="58"/>
      <c r="Y31" s="54"/>
    </row>
    <row r="32" spans="1:25" ht="30" customHeight="1" thickBot="1">
      <c r="A32" s="57"/>
      <c r="C32" s="41"/>
      <c r="D32" s="56"/>
      <c r="E32" s="524" t="s">
        <v>255</v>
      </c>
      <c r="F32" s="525"/>
      <c r="G32" s="526"/>
      <c r="H32" s="527"/>
      <c r="I32" s="527"/>
      <c r="J32" s="527"/>
      <c r="K32" s="527"/>
      <c r="L32" s="527"/>
      <c r="M32" s="527"/>
      <c r="N32" s="527"/>
      <c r="O32" s="527"/>
      <c r="P32" s="527"/>
      <c r="Q32" s="527"/>
      <c r="R32" s="527"/>
      <c r="S32" s="527"/>
      <c r="T32" s="527"/>
      <c r="U32" s="527"/>
      <c r="V32" s="691"/>
      <c r="W32" s="697">
        <f>SUM(H32:V32)</f>
        <v>0</v>
      </c>
      <c r="X32" s="58"/>
      <c r="Y32" s="54"/>
    </row>
    <row r="33" spans="1:25" ht="30" customHeight="1">
      <c r="C33" s="45" t="s">
        <v>260</v>
      </c>
      <c r="D33" s="46"/>
      <c r="E33" s="46"/>
      <c r="F33" s="46"/>
      <c r="G33" s="675"/>
      <c r="H33" s="47">
        <f t="shared" ref="H33:V33" si="53">+H34+H36+H38+H40</f>
        <v>0</v>
      </c>
      <c r="I33" s="47">
        <f>+I34+I36+I38+I40</f>
        <v>0</v>
      </c>
      <c r="J33" s="47">
        <f t="shared" si="53"/>
        <v>0</v>
      </c>
      <c r="K33" s="47">
        <f t="shared" si="53"/>
        <v>0</v>
      </c>
      <c r="L33" s="47">
        <f t="shared" si="53"/>
        <v>0</v>
      </c>
      <c r="M33" s="47">
        <f t="shared" si="53"/>
        <v>0</v>
      </c>
      <c r="N33" s="47">
        <f t="shared" si="53"/>
        <v>0</v>
      </c>
      <c r="O33" s="47">
        <f t="shared" si="53"/>
        <v>0</v>
      </c>
      <c r="P33" s="47">
        <f t="shared" si="53"/>
        <v>0</v>
      </c>
      <c r="Q33" s="47">
        <f t="shared" si="53"/>
        <v>0</v>
      </c>
      <c r="R33" s="47">
        <f t="shared" si="53"/>
        <v>0</v>
      </c>
      <c r="S33" s="47">
        <f t="shared" si="53"/>
        <v>0</v>
      </c>
      <c r="T33" s="47">
        <f t="shared" si="53"/>
        <v>0</v>
      </c>
      <c r="U33" s="47">
        <f t="shared" si="53"/>
        <v>0</v>
      </c>
      <c r="V33" s="688">
        <f t="shared" si="53"/>
        <v>0</v>
      </c>
      <c r="W33" s="698">
        <f t="shared" ref="W33:W41" si="54">SUM(H33:V33)</f>
        <v>0</v>
      </c>
      <c r="X33" s="59"/>
      <c r="Y33" s="49"/>
    </row>
    <row r="34" spans="1:25" ht="30" customHeight="1">
      <c r="A34" s="57"/>
      <c r="C34" s="614"/>
      <c r="D34" s="232" t="s">
        <v>31</v>
      </c>
      <c r="E34" s="51"/>
      <c r="F34" s="51"/>
      <c r="G34" s="52" t="s">
        <v>28</v>
      </c>
      <c r="H34" s="220">
        <f>H35</f>
        <v>0</v>
      </c>
      <c r="I34" s="220">
        <f t="shared" ref="I34:W34" si="55">I35</f>
        <v>0</v>
      </c>
      <c r="J34" s="220">
        <f t="shared" si="55"/>
        <v>0</v>
      </c>
      <c r="K34" s="220">
        <f t="shared" si="55"/>
        <v>0</v>
      </c>
      <c r="L34" s="220">
        <f t="shared" si="55"/>
        <v>0</v>
      </c>
      <c r="M34" s="220">
        <f t="shared" si="55"/>
        <v>0</v>
      </c>
      <c r="N34" s="220">
        <f t="shared" si="55"/>
        <v>0</v>
      </c>
      <c r="O34" s="220">
        <f t="shared" si="55"/>
        <v>0</v>
      </c>
      <c r="P34" s="220">
        <f t="shared" si="55"/>
        <v>0</v>
      </c>
      <c r="Q34" s="220">
        <f t="shared" si="55"/>
        <v>0</v>
      </c>
      <c r="R34" s="220">
        <f t="shared" si="55"/>
        <v>0</v>
      </c>
      <c r="S34" s="220">
        <f t="shared" si="55"/>
        <v>0</v>
      </c>
      <c r="T34" s="220">
        <f t="shared" si="55"/>
        <v>0</v>
      </c>
      <c r="U34" s="220">
        <f t="shared" si="55"/>
        <v>0</v>
      </c>
      <c r="V34" s="677">
        <f t="shared" si="55"/>
        <v>0</v>
      </c>
      <c r="W34" s="699">
        <f t="shared" si="55"/>
        <v>0</v>
      </c>
      <c r="X34" s="58"/>
      <c r="Y34" s="54"/>
    </row>
    <row r="35" spans="1:25" ht="30" customHeight="1">
      <c r="A35" s="57"/>
      <c r="C35" s="614"/>
      <c r="D35" s="79"/>
      <c r="E35" s="650" t="s">
        <v>253</v>
      </c>
      <c r="F35" s="521"/>
      <c r="G35" s="522"/>
      <c r="H35" s="653"/>
      <c r="I35" s="653"/>
      <c r="J35" s="653"/>
      <c r="K35" s="653"/>
      <c r="L35" s="653"/>
      <c r="M35" s="653"/>
      <c r="N35" s="653"/>
      <c r="O35" s="653"/>
      <c r="P35" s="653"/>
      <c r="Q35" s="653"/>
      <c r="R35" s="653"/>
      <c r="S35" s="653"/>
      <c r="T35" s="653"/>
      <c r="U35" s="653"/>
      <c r="V35" s="692"/>
      <c r="W35" s="697">
        <f>SUM(H35:V35)</f>
        <v>0</v>
      </c>
      <c r="X35" s="58"/>
      <c r="Y35" s="54"/>
    </row>
    <row r="36" spans="1:25" ht="30" customHeight="1">
      <c r="C36" s="614"/>
      <c r="D36" s="42" t="s">
        <v>32</v>
      </c>
      <c r="E36" s="228"/>
      <c r="F36" s="51"/>
      <c r="G36" s="52" t="s">
        <v>28</v>
      </c>
      <c r="H36" s="654">
        <f>H37</f>
        <v>0</v>
      </c>
      <c r="I36" s="654">
        <f t="shared" ref="I36:U36" si="56">I37</f>
        <v>0</v>
      </c>
      <c r="J36" s="654">
        <f t="shared" si="56"/>
        <v>0</v>
      </c>
      <c r="K36" s="654">
        <f t="shared" si="56"/>
        <v>0</v>
      </c>
      <c r="L36" s="654">
        <f t="shared" si="56"/>
        <v>0</v>
      </c>
      <c r="M36" s="654">
        <f t="shared" si="56"/>
        <v>0</v>
      </c>
      <c r="N36" s="654">
        <f t="shared" si="56"/>
        <v>0</v>
      </c>
      <c r="O36" s="654">
        <f t="shared" si="56"/>
        <v>0</v>
      </c>
      <c r="P36" s="654">
        <f t="shared" si="56"/>
        <v>0</v>
      </c>
      <c r="Q36" s="654">
        <f t="shared" si="56"/>
        <v>0</v>
      </c>
      <c r="R36" s="654">
        <f t="shared" si="56"/>
        <v>0</v>
      </c>
      <c r="S36" s="654">
        <f t="shared" si="56"/>
        <v>0</v>
      </c>
      <c r="T36" s="654">
        <f t="shared" si="56"/>
        <v>0</v>
      </c>
      <c r="U36" s="654">
        <f t="shared" si="56"/>
        <v>0</v>
      </c>
      <c r="V36" s="677">
        <f>V37</f>
        <v>0</v>
      </c>
      <c r="W36" s="699">
        <f>W37</f>
        <v>0</v>
      </c>
      <c r="X36" s="55"/>
      <c r="Y36" s="54"/>
    </row>
    <row r="37" spans="1:25" ht="30" customHeight="1">
      <c r="C37" s="614"/>
      <c r="D37" s="79"/>
      <c r="E37" s="650" t="s">
        <v>253</v>
      </c>
      <c r="F37" s="521"/>
      <c r="G37" s="522"/>
      <c r="H37" s="652"/>
      <c r="I37" s="652"/>
      <c r="J37" s="652"/>
      <c r="K37" s="652"/>
      <c r="L37" s="652"/>
      <c r="M37" s="652"/>
      <c r="N37" s="652"/>
      <c r="O37" s="652"/>
      <c r="P37" s="652"/>
      <c r="Q37" s="652"/>
      <c r="R37" s="652"/>
      <c r="S37" s="652"/>
      <c r="T37" s="652"/>
      <c r="U37" s="652"/>
      <c r="V37" s="693"/>
      <c r="W37" s="700">
        <f t="shared" si="54"/>
        <v>0</v>
      </c>
      <c r="X37" s="55"/>
      <c r="Y37" s="54"/>
    </row>
    <row r="38" spans="1:25" ht="30" customHeight="1">
      <c r="C38" s="41"/>
      <c r="D38" s="226" t="s">
        <v>264</v>
      </c>
      <c r="E38" s="228"/>
      <c r="F38" s="51"/>
      <c r="G38" s="52" t="s">
        <v>28</v>
      </c>
      <c r="H38" s="220">
        <f>H39</f>
        <v>0</v>
      </c>
      <c r="I38" s="220">
        <f t="shared" ref="I38:W38" si="57">I39</f>
        <v>0</v>
      </c>
      <c r="J38" s="220">
        <f t="shared" si="57"/>
        <v>0</v>
      </c>
      <c r="K38" s="220">
        <f t="shared" si="57"/>
        <v>0</v>
      </c>
      <c r="L38" s="220">
        <f t="shared" si="57"/>
        <v>0</v>
      </c>
      <c r="M38" s="220">
        <f t="shared" si="57"/>
        <v>0</v>
      </c>
      <c r="N38" s="220">
        <f t="shared" si="57"/>
        <v>0</v>
      </c>
      <c r="O38" s="220">
        <f t="shared" si="57"/>
        <v>0</v>
      </c>
      <c r="P38" s="220">
        <f t="shared" si="57"/>
        <v>0</v>
      </c>
      <c r="Q38" s="220">
        <f t="shared" si="57"/>
        <v>0</v>
      </c>
      <c r="R38" s="220">
        <f t="shared" si="57"/>
        <v>0</v>
      </c>
      <c r="S38" s="220">
        <f t="shared" si="57"/>
        <v>0</v>
      </c>
      <c r="T38" s="220">
        <f t="shared" si="57"/>
        <v>0</v>
      </c>
      <c r="U38" s="220">
        <f t="shared" si="57"/>
        <v>0</v>
      </c>
      <c r="V38" s="678">
        <f t="shared" si="57"/>
        <v>0</v>
      </c>
      <c r="W38" s="696">
        <f t="shared" si="57"/>
        <v>0</v>
      </c>
      <c r="X38" s="55"/>
      <c r="Y38" s="54"/>
    </row>
    <row r="39" spans="1:25" ht="30" customHeight="1">
      <c r="C39" s="41"/>
      <c r="D39" s="56"/>
      <c r="E39" s="521" t="s">
        <v>253</v>
      </c>
      <c r="F39" s="521"/>
      <c r="G39" s="522"/>
      <c r="H39" s="653"/>
      <c r="I39" s="653"/>
      <c r="J39" s="653"/>
      <c r="K39" s="653"/>
      <c r="L39" s="653"/>
      <c r="M39" s="653"/>
      <c r="N39" s="653"/>
      <c r="O39" s="653"/>
      <c r="P39" s="653"/>
      <c r="Q39" s="653"/>
      <c r="R39" s="653"/>
      <c r="S39" s="653"/>
      <c r="T39" s="653"/>
      <c r="U39" s="653"/>
      <c r="V39" s="692"/>
      <c r="W39" s="700">
        <f t="shared" ref="W39" si="58">SUM(H39:V39)</f>
        <v>0</v>
      </c>
      <c r="X39" s="231"/>
      <c r="Y39" s="44"/>
    </row>
    <row r="40" spans="1:25" ht="30" customHeight="1">
      <c r="C40" s="41"/>
      <c r="D40" s="50" t="s">
        <v>360</v>
      </c>
      <c r="E40" s="232"/>
      <c r="F40" s="232"/>
      <c r="G40" s="233" t="s">
        <v>103</v>
      </c>
      <c r="H40" s="654">
        <f>H41</f>
        <v>0</v>
      </c>
      <c r="I40" s="654">
        <f t="shared" ref="I40:V40" si="59">I41</f>
        <v>0</v>
      </c>
      <c r="J40" s="654">
        <f t="shared" si="59"/>
        <v>0</v>
      </c>
      <c r="K40" s="654">
        <f t="shared" si="59"/>
        <v>0</v>
      </c>
      <c r="L40" s="654">
        <f t="shared" si="59"/>
        <v>0</v>
      </c>
      <c r="M40" s="654">
        <f t="shared" si="59"/>
        <v>0</v>
      </c>
      <c r="N40" s="654">
        <f t="shared" si="59"/>
        <v>0</v>
      </c>
      <c r="O40" s="654">
        <f t="shared" si="59"/>
        <v>0</v>
      </c>
      <c r="P40" s="654">
        <f t="shared" si="59"/>
        <v>0</v>
      </c>
      <c r="Q40" s="654">
        <f t="shared" si="59"/>
        <v>0</v>
      </c>
      <c r="R40" s="654">
        <f t="shared" si="59"/>
        <v>0</v>
      </c>
      <c r="S40" s="654">
        <f t="shared" si="59"/>
        <v>0</v>
      </c>
      <c r="T40" s="654">
        <f t="shared" si="59"/>
        <v>0</v>
      </c>
      <c r="U40" s="654">
        <f t="shared" si="59"/>
        <v>0</v>
      </c>
      <c r="V40" s="677">
        <f t="shared" si="59"/>
        <v>0</v>
      </c>
      <c r="W40" s="699">
        <f>W41</f>
        <v>0</v>
      </c>
      <c r="X40" s="231"/>
      <c r="Y40" s="44"/>
    </row>
    <row r="41" spans="1:25" ht="30" customHeight="1" thickBot="1">
      <c r="C41" s="681"/>
      <c r="D41" s="682"/>
      <c r="E41" s="683" t="s">
        <v>253</v>
      </c>
      <c r="F41" s="684"/>
      <c r="G41" s="685"/>
      <c r="H41" s="686"/>
      <c r="I41" s="686"/>
      <c r="J41" s="687"/>
      <c r="K41" s="686"/>
      <c r="L41" s="686"/>
      <c r="M41" s="686"/>
      <c r="N41" s="686"/>
      <c r="O41" s="686"/>
      <c r="P41" s="686"/>
      <c r="Q41" s="686"/>
      <c r="R41" s="686"/>
      <c r="S41" s="686"/>
      <c r="T41" s="686"/>
      <c r="U41" s="686"/>
      <c r="V41" s="694"/>
      <c r="W41" s="701">
        <f t="shared" si="54"/>
        <v>0</v>
      </c>
      <c r="X41" s="679"/>
      <c r="Y41" s="680"/>
    </row>
    <row r="42" spans="1:25" ht="6.75" customHeight="1">
      <c r="C42" s="60"/>
      <c r="D42" s="60"/>
      <c r="W42" s="651"/>
    </row>
    <row r="43" spans="1:25">
      <c r="C43" s="199" t="s">
        <v>263</v>
      </c>
    </row>
    <row r="44" spans="1:25">
      <c r="C44" s="199" t="s">
        <v>333</v>
      </c>
      <c r="D44" s="199" t="s">
        <v>334</v>
      </c>
      <c r="E44" s="199"/>
      <c r="F44" s="199"/>
      <c r="G44" s="655"/>
      <c r="H44" s="656"/>
      <c r="I44" s="656"/>
      <c r="J44" s="656"/>
      <c r="K44" s="656"/>
      <c r="L44" s="656"/>
      <c r="M44" s="656"/>
    </row>
  </sheetData>
  <sheetProtection insertRows="0"/>
  <protectedRanges>
    <protectedRange sqref="A64:IR69" name="範囲3"/>
    <protectedRange sqref="A10:U12 V10:W16 A14:F16 H14:U16 A13:W13 A17:G17 A18:W59" name="範囲1"/>
  </protectedRanges>
  <mergeCells count="4">
    <mergeCell ref="C2:Y2"/>
    <mergeCell ref="C4:G5"/>
    <mergeCell ref="W4:W5"/>
    <mergeCell ref="X4:Y5"/>
  </mergeCells>
  <phoneticPr fontId="4"/>
  <printOptions horizontalCentered="1"/>
  <pageMargins left="0.39370078740157483" right="0.39370078740157483" top="0.59055118110236227" bottom="0.59055118110236227" header="0.39370078740157483" footer="0.39370078740157483"/>
  <pageSetup paperSize="8" scale="71" orientation="landscape" r:id="rId1"/>
  <headerFooter alignWithMargins="0">
    <oddHeader>&amp;R(&amp;A)</oddHeader>
  </headerFooter>
  <rowBreaks count="1" manualBreakCount="1">
    <brk id="68" max="16383" man="1"/>
  </rowBreaks>
  <ignoredErrors>
    <ignoredError sqref="G33:G34 G36 W12:W39" formula="1"/>
    <ignoredError sqref="H5:P5 Q5:V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U54"/>
  <sheetViews>
    <sheetView view="pageBreakPreview" topLeftCell="A22" zoomScale="60" zoomScaleNormal="60" workbookViewId="0">
      <selection activeCell="N14" sqref="N14"/>
    </sheetView>
  </sheetViews>
  <sheetFormatPr defaultRowHeight="30" customHeight="1"/>
  <cols>
    <col min="1" max="2" width="3.5" style="95" customWidth="1"/>
    <col min="3" max="3" width="23.875" style="95" customWidth="1"/>
    <col min="4" max="4" width="18.25" style="95" customWidth="1"/>
    <col min="5" max="5" width="10.625" style="95" customWidth="1"/>
    <col min="6" max="20" width="10.25" style="89" customWidth="1"/>
    <col min="21" max="21" width="10.125" style="89" customWidth="1"/>
    <col min="22" max="16384" width="9" style="89"/>
  </cols>
  <sheetData>
    <row r="1" spans="1:21" s="550" customFormat="1" ht="21" customHeight="1">
      <c r="A1" s="759" t="s">
        <v>271</v>
      </c>
      <c r="B1" s="759"/>
      <c r="C1" s="759"/>
      <c r="D1" s="759"/>
      <c r="E1" s="759"/>
      <c r="F1" s="759"/>
      <c r="G1" s="759"/>
      <c r="H1" s="759"/>
      <c r="I1" s="759"/>
      <c r="J1" s="759"/>
      <c r="K1" s="759"/>
      <c r="L1" s="759"/>
      <c r="M1" s="759"/>
      <c r="N1" s="759"/>
      <c r="O1" s="759"/>
      <c r="P1" s="759"/>
      <c r="Q1" s="759"/>
      <c r="R1" s="759"/>
      <c r="S1" s="759"/>
      <c r="T1" s="759"/>
      <c r="U1" s="759"/>
    </row>
    <row r="2" spans="1:21" s="550" customFormat="1" ht="17.25" customHeight="1" thickBot="1">
      <c r="A2" s="551"/>
      <c r="B2" s="551"/>
      <c r="C2" s="552"/>
      <c r="U2" s="553"/>
    </row>
    <row r="3" spans="1:21" ht="15.95" customHeight="1">
      <c r="A3" s="760" t="s">
        <v>232</v>
      </c>
      <c r="B3" s="761"/>
      <c r="C3" s="762"/>
      <c r="D3" s="757" t="s">
        <v>233</v>
      </c>
      <c r="E3" s="766" t="s">
        <v>117</v>
      </c>
      <c r="F3" s="767"/>
      <c r="G3" s="767"/>
      <c r="H3" s="767"/>
      <c r="I3" s="767"/>
      <c r="J3" s="767"/>
      <c r="K3" s="767"/>
      <c r="L3" s="767"/>
      <c r="M3" s="767"/>
      <c r="N3" s="767"/>
      <c r="O3" s="767"/>
      <c r="P3" s="767"/>
      <c r="Q3" s="767"/>
      <c r="R3" s="767"/>
      <c r="S3" s="767"/>
      <c r="T3" s="767"/>
      <c r="U3" s="768" t="s">
        <v>49</v>
      </c>
    </row>
    <row r="4" spans="1:21" s="95" customFormat="1" ht="30" customHeight="1" thickBot="1">
      <c r="A4" s="763"/>
      <c r="B4" s="764"/>
      <c r="C4" s="765"/>
      <c r="D4" s="758"/>
      <c r="E4" s="554" t="s">
        <v>234</v>
      </c>
      <c r="F4" s="555">
        <v>31</v>
      </c>
      <c r="G4" s="555">
        <f t="shared" ref="G4:N4" si="0">F4+1</f>
        <v>32</v>
      </c>
      <c r="H4" s="555">
        <f t="shared" si="0"/>
        <v>33</v>
      </c>
      <c r="I4" s="555">
        <f t="shared" si="0"/>
        <v>34</v>
      </c>
      <c r="J4" s="555">
        <f t="shared" si="0"/>
        <v>35</v>
      </c>
      <c r="K4" s="555">
        <f t="shared" si="0"/>
        <v>36</v>
      </c>
      <c r="L4" s="555">
        <f t="shared" si="0"/>
        <v>37</v>
      </c>
      <c r="M4" s="555">
        <f t="shared" si="0"/>
        <v>38</v>
      </c>
      <c r="N4" s="555">
        <f t="shared" si="0"/>
        <v>39</v>
      </c>
      <c r="O4" s="555">
        <f t="shared" ref="O4" si="1">N4+1</f>
        <v>40</v>
      </c>
      <c r="P4" s="555">
        <f t="shared" ref="P4" si="2">O4+1</f>
        <v>41</v>
      </c>
      <c r="Q4" s="555">
        <f t="shared" ref="Q4" si="3">P4+1</f>
        <v>42</v>
      </c>
      <c r="R4" s="555">
        <f t="shared" ref="R4" si="4">Q4+1</f>
        <v>43</v>
      </c>
      <c r="S4" s="555">
        <f t="shared" ref="S4" si="5">R4+1</f>
        <v>44</v>
      </c>
      <c r="T4" s="555">
        <f t="shared" ref="T4" si="6">S4+1</f>
        <v>45</v>
      </c>
      <c r="U4" s="769"/>
    </row>
    <row r="5" spans="1:21" ht="16.5" customHeight="1">
      <c r="A5" s="736" t="s">
        <v>118</v>
      </c>
      <c r="B5" s="738" t="s">
        <v>235</v>
      </c>
      <c r="C5" s="753"/>
      <c r="D5" s="755"/>
      <c r="E5" s="556" t="s">
        <v>119</v>
      </c>
      <c r="F5" s="579"/>
      <c r="G5" s="579"/>
      <c r="H5" s="579"/>
      <c r="I5" s="579"/>
      <c r="J5" s="579"/>
      <c r="K5" s="579"/>
      <c r="L5" s="579"/>
      <c r="M5" s="579"/>
      <c r="N5" s="579"/>
      <c r="O5" s="579"/>
      <c r="P5" s="579"/>
      <c r="Q5" s="579"/>
      <c r="R5" s="579"/>
      <c r="S5" s="579"/>
      <c r="T5" s="579"/>
      <c r="U5" s="557">
        <f t="shared" ref="U5:U52" si="7">SUM(F5:T5)</f>
        <v>0</v>
      </c>
    </row>
    <row r="6" spans="1:21" ht="16.5" customHeight="1">
      <c r="A6" s="737"/>
      <c r="B6" s="739"/>
      <c r="C6" s="754"/>
      <c r="D6" s="756"/>
      <c r="E6" s="558" t="s">
        <v>120</v>
      </c>
      <c r="F6" s="559">
        <f t="shared" ref="F6:N6" si="8">$D5*F5</f>
        <v>0</v>
      </c>
      <c r="G6" s="559">
        <f t="shared" si="8"/>
        <v>0</v>
      </c>
      <c r="H6" s="559">
        <f t="shared" si="8"/>
        <v>0</v>
      </c>
      <c r="I6" s="559">
        <f t="shared" si="8"/>
        <v>0</v>
      </c>
      <c r="J6" s="559">
        <f t="shared" si="8"/>
        <v>0</v>
      </c>
      <c r="K6" s="559">
        <f t="shared" si="8"/>
        <v>0</v>
      </c>
      <c r="L6" s="559">
        <f t="shared" si="8"/>
        <v>0</v>
      </c>
      <c r="M6" s="559">
        <f t="shared" si="8"/>
        <v>0</v>
      </c>
      <c r="N6" s="559">
        <f t="shared" si="8"/>
        <v>0</v>
      </c>
      <c r="O6" s="559">
        <f t="shared" ref="O6:T6" si="9">$D5*O5</f>
        <v>0</v>
      </c>
      <c r="P6" s="559">
        <f t="shared" si="9"/>
        <v>0</v>
      </c>
      <c r="Q6" s="559">
        <f t="shared" si="9"/>
        <v>0</v>
      </c>
      <c r="R6" s="559">
        <f t="shared" si="9"/>
        <v>0</v>
      </c>
      <c r="S6" s="559">
        <f t="shared" si="9"/>
        <v>0</v>
      </c>
      <c r="T6" s="559">
        <f t="shared" si="9"/>
        <v>0</v>
      </c>
      <c r="U6" s="560">
        <f t="shared" si="7"/>
        <v>0</v>
      </c>
    </row>
    <row r="7" spans="1:21" ht="16.5" customHeight="1">
      <c r="A7" s="737"/>
      <c r="B7" s="739"/>
      <c r="C7" s="754"/>
      <c r="D7" s="756"/>
      <c r="E7" s="558" t="s">
        <v>119</v>
      </c>
      <c r="F7" s="580"/>
      <c r="G7" s="580"/>
      <c r="H7" s="580"/>
      <c r="I7" s="580"/>
      <c r="J7" s="580"/>
      <c r="K7" s="580"/>
      <c r="L7" s="580"/>
      <c r="M7" s="580"/>
      <c r="N7" s="580"/>
      <c r="O7" s="580"/>
      <c r="P7" s="580"/>
      <c r="Q7" s="580"/>
      <c r="R7" s="580"/>
      <c r="S7" s="580"/>
      <c r="T7" s="580"/>
      <c r="U7" s="560">
        <f t="shared" si="7"/>
        <v>0</v>
      </c>
    </row>
    <row r="8" spans="1:21" ht="16.5" customHeight="1">
      <c r="A8" s="737"/>
      <c r="B8" s="739"/>
      <c r="C8" s="754"/>
      <c r="D8" s="756"/>
      <c r="E8" s="558" t="s">
        <v>120</v>
      </c>
      <c r="F8" s="559">
        <f t="shared" ref="F8:N8" si="10">$D7*F7</f>
        <v>0</v>
      </c>
      <c r="G8" s="559">
        <f t="shared" si="10"/>
        <v>0</v>
      </c>
      <c r="H8" s="559">
        <f t="shared" si="10"/>
        <v>0</v>
      </c>
      <c r="I8" s="559">
        <f t="shared" si="10"/>
        <v>0</v>
      </c>
      <c r="J8" s="559">
        <f t="shared" si="10"/>
        <v>0</v>
      </c>
      <c r="K8" s="559">
        <f t="shared" si="10"/>
        <v>0</v>
      </c>
      <c r="L8" s="559">
        <f t="shared" si="10"/>
        <v>0</v>
      </c>
      <c r="M8" s="559">
        <f t="shared" si="10"/>
        <v>0</v>
      </c>
      <c r="N8" s="559">
        <f t="shared" si="10"/>
        <v>0</v>
      </c>
      <c r="O8" s="559">
        <f t="shared" ref="O8:T8" si="11">$D7*O7</f>
        <v>0</v>
      </c>
      <c r="P8" s="559">
        <f t="shared" si="11"/>
        <v>0</v>
      </c>
      <c r="Q8" s="559">
        <f t="shared" si="11"/>
        <v>0</v>
      </c>
      <c r="R8" s="559">
        <f t="shared" si="11"/>
        <v>0</v>
      </c>
      <c r="S8" s="559">
        <f t="shared" si="11"/>
        <v>0</v>
      </c>
      <c r="T8" s="559">
        <f t="shared" si="11"/>
        <v>0</v>
      </c>
      <c r="U8" s="560">
        <f t="shared" si="7"/>
        <v>0</v>
      </c>
    </row>
    <row r="9" spans="1:21" ht="16.5" customHeight="1">
      <c r="A9" s="737"/>
      <c r="B9" s="739"/>
      <c r="C9" s="754"/>
      <c r="D9" s="756"/>
      <c r="E9" s="558" t="s">
        <v>119</v>
      </c>
      <c r="F9" s="580"/>
      <c r="G9" s="580"/>
      <c r="H9" s="580"/>
      <c r="I9" s="580"/>
      <c r="J9" s="580"/>
      <c r="K9" s="580"/>
      <c r="L9" s="580"/>
      <c r="M9" s="580"/>
      <c r="N9" s="580"/>
      <c r="O9" s="580"/>
      <c r="P9" s="580"/>
      <c r="Q9" s="580"/>
      <c r="R9" s="580"/>
      <c r="S9" s="580"/>
      <c r="T9" s="580"/>
      <c r="U9" s="560">
        <f t="shared" si="7"/>
        <v>0</v>
      </c>
    </row>
    <row r="10" spans="1:21" ht="16.5" customHeight="1">
      <c r="A10" s="737"/>
      <c r="B10" s="739"/>
      <c r="C10" s="754"/>
      <c r="D10" s="756"/>
      <c r="E10" s="558" t="s">
        <v>120</v>
      </c>
      <c r="F10" s="559">
        <f t="shared" ref="F10:N10" si="12">$D9*F9</f>
        <v>0</v>
      </c>
      <c r="G10" s="559">
        <f t="shared" si="12"/>
        <v>0</v>
      </c>
      <c r="H10" s="559">
        <f t="shared" si="12"/>
        <v>0</v>
      </c>
      <c r="I10" s="559">
        <f t="shared" si="12"/>
        <v>0</v>
      </c>
      <c r="J10" s="559">
        <f t="shared" si="12"/>
        <v>0</v>
      </c>
      <c r="K10" s="559">
        <f t="shared" si="12"/>
        <v>0</v>
      </c>
      <c r="L10" s="559">
        <f t="shared" si="12"/>
        <v>0</v>
      </c>
      <c r="M10" s="559">
        <f t="shared" si="12"/>
        <v>0</v>
      </c>
      <c r="N10" s="559">
        <f t="shared" si="12"/>
        <v>0</v>
      </c>
      <c r="O10" s="559">
        <f t="shared" ref="O10:T10" si="13">$D9*O9</f>
        <v>0</v>
      </c>
      <c r="P10" s="559">
        <f t="shared" si="13"/>
        <v>0</v>
      </c>
      <c r="Q10" s="559">
        <f t="shared" si="13"/>
        <v>0</v>
      </c>
      <c r="R10" s="559">
        <f t="shared" si="13"/>
        <v>0</v>
      </c>
      <c r="S10" s="559">
        <f t="shared" si="13"/>
        <v>0</v>
      </c>
      <c r="T10" s="559">
        <f t="shared" si="13"/>
        <v>0</v>
      </c>
      <c r="U10" s="560">
        <f t="shared" si="7"/>
        <v>0</v>
      </c>
    </row>
    <row r="11" spans="1:21" ht="16.5" customHeight="1">
      <c r="A11" s="737"/>
      <c r="B11" s="739"/>
      <c r="C11" s="754"/>
      <c r="D11" s="756"/>
      <c r="E11" s="558" t="s">
        <v>119</v>
      </c>
      <c r="F11" s="580"/>
      <c r="G11" s="580"/>
      <c r="H11" s="580"/>
      <c r="I11" s="580"/>
      <c r="J11" s="580"/>
      <c r="K11" s="580"/>
      <c r="L11" s="580"/>
      <c r="M11" s="580"/>
      <c r="N11" s="580"/>
      <c r="O11" s="580"/>
      <c r="P11" s="580"/>
      <c r="Q11" s="580"/>
      <c r="R11" s="580"/>
      <c r="S11" s="580"/>
      <c r="T11" s="580"/>
      <c r="U11" s="560">
        <f t="shared" si="7"/>
        <v>0</v>
      </c>
    </row>
    <row r="12" spans="1:21" ht="16.5" customHeight="1">
      <c r="A12" s="737"/>
      <c r="B12" s="739"/>
      <c r="C12" s="754"/>
      <c r="D12" s="756"/>
      <c r="E12" s="558" t="s">
        <v>120</v>
      </c>
      <c r="F12" s="559">
        <f t="shared" ref="F12:N12" si="14">$D11*F11</f>
        <v>0</v>
      </c>
      <c r="G12" s="559">
        <f t="shared" si="14"/>
        <v>0</v>
      </c>
      <c r="H12" s="559">
        <f t="shared" si="14"/>
        <v>0</v>
      </c>
      <c r="I12" s="559">
        <f t="shared" si="14"/>
        <v>0</v>
      </c>
      <c r="J12" s="559">
        <f t="shared" si="14"/>
        <v>0</v>
      </c>
      <c r="K12" s="559">
        <f t="shared" si="14"/>
        <v>0</v>
      </c>
      <c r="L12" s="559">
        <f t="shared" si="14"/>
        <v>0</v>
      </c>
      <c r="M12" s="559">
        <f t="shared" si="14"/>
        <v>0</v>
      </c>
      <c r="N12" s="559">
        <f t="shared" si="14"/>
        <v>0</v>
      </c>
      <c r="O12" s="559">
        <f t="shared" ref="O12:T12" si="15">$D11*O11</f>
        <v>0</v>
      </c>
      <c r="P12" s="559">
        <f t="shared" si="15"/>
        <v>0</v>
      </c>
      <c r="Q12" s="559">
        <f t="shared" si="15"/>
        <v>0</v>
      </c>
      <c r="R12" s="559">
        <f t="shared" si="15"/>
        <v>0</v>
      </c>
      <c r="S12" s="559">
        <f t="shared" si="15"/>
        <v>0</v>
      </c>
      <c r="T12" s="559">
        <f t="shared" si="15"/>
        <v>0</v>
      </c>
      <c r="U12" s="560">
        <f t="shared" si="7"/>
        <v>0</v>
      </c>
    </row>
    <row r="13" spans="1:21" ht="16.5" customHeight="1">
      <c r="A13" s="737"/>
      <c r="B13" s="739"/>
      <c r="C13" s="754"/>
      <c r="D13" s="756"/>
      <c r="E13" s="558" t="s">
        <v>119</v>
      </c>
      <c r="F13" s="580"/>
      <c r="G13" s="580"/>
      <c r="H13" s="580"/>
      <c r="I13" s="580"/>
      <c r="J13" s="580"/>
      <c r="K13" s="580"/>
      <c r="L13" s="580"/>
      <c r="M13" s="580"/>
      <c r="N13" s="580"/>
      <c r="O13" s="580"/>
      <c r="P13" s="580"/>
      <c r="Q13" s="580"/>
      <c r="R13" s="580"/>
      <c r="S13" s="580"/>
      <c r="T13" s="580"/>
      <c r="U13" s="560">
        <f t="shared" si="7"/>
        <v>0</v>
      </c>
    </row>
    <row r="14" spans="1:21" ht="16.5" customHeight="1">
      <c r="A14" s="737"/>
      <c r="B14" s="739"/>
      <c r="C14" s="754"/>
      <c r="D14" s="756"/>
      <c r="E14" s="558" t="s">
        <v>120</v>
      </c>
      <c r="F14" s="559">
        <f t="shared" ref="F14:N14" si="16">$D13*F13</f>
        <v>0</v>
      </c>
      <c r="G14" s="559">
        <f t="shared" si="16"/>
        <v>0</v>
      </c>
      <c r="H14" s="559">
        <f t="shared" si="16"/>
        <v>0</v>
      </c>
      <c r="I14" s="559">
        <f t="shared" si="16"/>
        <v>0</v>
      </c>
      <c r="J14" s="559">
        <f t="shared" si="16"/>
        <v>0</v>
      </c>
      <c r="K14" s="559">
        <f t="shared" si="16"/>
        <v>0</v>
      </c>
      <c r="L14" s="559">
        <f t="shared" si="16"/>
        <v>0</v>
      </c>
      <c r="M14" s="559">
        <f t="shared" si="16"/>
        <v>0</v>
      </c>
      <c r="N14" s="559">
        <f t="shared" si="16"/>
        <v>0</v>
      </c>
      <c r="O14" s="559">
        <f t="shared" ref="O14:T14" si="17">$D13*O13</f>
        <v>0</v>
      </c>
      <c r="P14" s="559">
        <f t="shared" si="17"/>
        <v>0</v>
      </c>
      <c r="Q14" s="559">
        <f t="shared" si="17"/>
        <v>0</v>
      </c>
      <c r="R14" s="559">
        <f t="shared" si="17"/>
        <v>0</v>
      </c>
      <c r="S14" s="559">
        <f t="shared" si="17"/>
        <v>0</v>
      </c>
      <c r="T14" s="559">
        <f t="shared" si="17"/>
        <v>0</v>
      </c>
      <c r="U14" s="560">
        <f t="shared" si="7"/>
        <v>0</v>
      </c>
    </row>
    <row r="15" spans="1:21" ht="16.5" customHeight="1">
      <c r="A15" s="737"/>
      <c r="B15" s="739"/>
      <c r="C15" s="754"/>
      <c r="D15" s="756"/>
      <c r="E15" s="558" t="s">
        <v>119</v>
      </c>
      <c r="F15" s="580"/>
      <c r="G15" s="580"/>
      <c r="H15" s="580"/>
      <c r="I15" s="580"/>
      <c r="J15" s="580"/>
      <c r="K15" s="580"/>
      <c r="L15" s="580"/>
      <c r="M15" s="580"/>
      <c r="N15" s="580"/>
      <c r="O15" s="580"/>
      <c r="P15" s="580"/>
      <c r="Q15" s="580"/>
      <c r="R15" s="580"/>
      <c r="S15" s="580"/>
      <c r="T15" s="580"/>
      <c r="U15" s="560">
        <f t="shared" si="7"/>
        <v>0</v>
      </c>
    </row>
    <row r="16" spans="1:21" ht="16.5" customHeight="1">
      <c r="A16" s="737"/>
      <c r="B16" s="739"/>
      <c r="C16" s="754"/>
      <c r="D16" s="756"/>
      <c r="E16" s="558" t="s">
        <v>120</v>
      </c>
      <c r="F16" s="559">
        <f t="shared" ref="F16:N16" si="18">$D15*F15</f>
        <v>0</v>
      </c>
      <c r="G16" s="559">
        <f t="shared" si="18"/>
        <v>0</v>
      </c>
      <c r="H16" s="559">
        <f t="shared" si="18"/>
        <v>0</v>
      </c>
      <c r="I16" s="559">
        <f t="shared" si="18"/>
        <v>0</v>
      </c>
      <c r="J16" s="559">
        <f t="shared" si="18"/>
        <v>0</v>
      </c>
      <c r="K16" s="559">
        <f t="shared" si="18"/>
        <v>0</v>
      </c>
      <c r="L16" s="559">
        <f t="shared" si="18"/>
        <v>0</v>
      </c>
      <c r="M16" s="559">
        <f t="shared" si="18"/>
        <v>0</v>
      </c>
      <c r="N16" s="559">
        <f t="shared" si="18"/>
        <v>0</v>
      </c>
      <c r="O16" s="559">
        <f t="shared" ref="O16:T16" si="19">$D15*O15</f>
        <v>0</v>
      </c>
      <c r="P16" s="559">
        <f t="shared" si="19"/>
        <v>0</v>
      </c>
      <c r="Q16" s="559">
        <f t="shared" si="19"/>
        <v>0</v>
      </c>
      <c r="R16" s="559">
        <f t="shared" si="19"/>
        <v>0</v>
      </c>
      <c r="S16" s="559">
        <f t="shared" si="19"/>
        <v>0</v>
      </c>
      <c r="T16" s="559">
        <f t="shared" si="19"/>
        <v>0</v>
      </c>
      <c r="U16" s="560">
        <f t="shared" si="7"/>
        <v>0</v>
      </c>
    </row>
    <row r="17" spans="1:21" ht="16.5" customHeight="1">
      <c r="A17" s="737"/>
      <c r="B17" s="739"/>
      <c r="C17" s="754"/>
      <c r="D17" s="756"/>
      <c r="E17" s="558" t="s">
        <v>119</v>
      </c>
      <c r="F17" s="580"/>
      <c r="G17" s="580"/>
      <c r="H17" s="580"/>
      <c r="I17" s="580"/>
      <c r="J17" s="580"/>
      <c r="K17" s="580"/>
      <c r="L17" s="580"/>
      <c r="M17" s="580"/>
      <c r="N17" s="580"/>
      <c r="O17" s="580"/>
      <c r="P17" s="580"/>
      <c r="Q17" s="580"/>
      <c r="R17" s="580"/>
      <c r="S17" s="580"/>
      <c r="T17" s="580"/>
      <c r="U17" s="560">
        <f t="shared" si="7"/>
        <v>0</v>
      </c>
    </row>
    <row r="18" spans="1:21" ht="16.5" customHeight="1">
      <c r="A18" s="737"/>
      <c r="B18" s="740"/>
      <c r="C18" s="772"/>
      <c r="D18" s="786"/>
      <c r="E18" s="561" t="s">
        <v>120</v>
      </c>
      <c r="F18" s="562">
        <f t="shared" ref="F18:N18" si="20">$D17*F17</f>
        <v>0</v>
      </c>
      <c r="G18" s="562">
        <f t="shared" si="20"/>
        <v>0</v>
      </c>
      <c r="H18" s="562">
        <f t="shared" si="20"/>
        <v>0</v>
      </c>
      <c r="I18" s="562">
        <f t="shared" si="20"/>
        <v>0</v>
      </c>
      <c r="J18" s="562">
        <f t="shared" si="20"/>
        <v>0</v>
      </c>
      <c r="K18" s="562">
        <f t="shared" si="20"/>
        <v>0</v>
      </c>
      <c r="L18" s="562">
        <f t="shared" si="20"/>
        <v>0</v>
      </c>
      <c r="M18" s="562">
        <f t="shared" si="20"/>
        <v>0</v>
      </c>
      <c r="N18" s="562">
        <f t="shared" si="20"/>
        <v>0</v>
      </c>
      <c r="O18" s="562">
        <f t="shared" ref="O18:T18" si="21">$D17*O17</f>
        <v>0</v>
      </c>
      <c r="P18" s="562">
        <f t="shared" si="21"/>
        <v>0</v>
      </c>
      <c r="Q18" s="562">
        <f t="shared" si="21"/>
        <v>0</v>
      </c>
      <c r="R18" s="562">
        <f t="shared" si="21"/>
        <v>0</v>
      </c>
      <c r="S18" s="562">
        <f t="shared" si="21"/>
        <v>0</v>
      </c>
      <c r="T18" s="562">
        <f t="shared" si="21"/>
        <v>0</v>
      </c>
      <c r="U18" s="487">
        <f t="shared" si="7"/>
        <v>0</v>
      </c>
    </row>
    <row r="19" spans="1:21" ht="16.5" customHeight="1">
      <c r="A19" s="737"/>
      <c r="B19" s="741" t="s">
        <v>236</v>
      </c>
      <c r="C19" s="744"/>
      <c r="D19" s="751"/>
      <c r="E19" s="563" t="s">
        <v>119</v>
      </c>
      <c r="F19" s="533"/>
      <c r="G19" s="533"/>
      <c r="H19" s="533"/>
      <c r="I19" s="533"/>
      <c r="J19" s="533"/>
      <c r="K19" s="533"/>
      <c r="L19" s="533"/>
      <c r="M19" s="533"/>
      <c r="N19" s="533"/>
      <c r="O19" s="533"/>
      <c r="P19" s="533"/>
      <c r="Q19" s="533"/>
      <c r="R19" s="533"/>
      <c r="S19" s="533"/>
      <c r="T19" s="533"/>
      <c r="U19" s="486">
        <f t="shared" si="7"/>
        <v>0</v>
      </c>
    </row>
    <row r="20" spans="1:21" ht="16.5" customHeight="1">
      <c r="A20" s="737"/>
      <c r="B20" s="741"/>
      <c r="C20" s="771"/>
      <c r="D20" s="752"/>
      <c r="E20" s="558" t="s">
        <v>120</v>
      </c>
      <c r="F20" s="559">
        <f t="shared" ref="F20:N20" si="22">$D19*F19</f>
        <v>0</v>
      </c>
      <c r="G20" s="559">
        <f t="shared" si="22"/>
        <v>0</v>
      </c>
      <c r="H20" s="559">
        <f t="shared" si="22"/>
        <v>0</v>
      </c>
      <c r="I20" s="559">
        <f t="shared" si="22"/>
        <v>0</v>
      </c>
      <c r="J20" s="559">
        <f t="shared" si="22"/>
        <v>0</v>
      </c>
      <c r="K20" s="559">
        <f t="shared" si="22"/>
        <v>0</v>
      </c>
      <c r="L20" s="559">
        <f t="shared" si="22"/>
        <v>0</v>
      </c>
      <c r="M20" s="559">
        <f t="shared" si="22"/>
        <v>0</v>
      </c>
      <c r="N20" s="559">
        <f t="shared" si="22"/>
        <v>0</v>
      </c>
      <c r="O20" s="559">
        <f t="shared" ref="O20:T20" si="23">$D19*O19</f>
        <v>0</v>
      </c>
      <c r="P20" s="559">
        <f t="shared" si="23"/>
        <v>0</v>
      </c>
      <c r="Q20" s="559">
        <f t="shared" si="23"/>
        <v>0</v>
      </c>
      <c r="R20" s="559">
        <f t="shared" si="23"/>
        <v>0</v>
      </c>
      <c r="S20" s="559">
        <f t="shared" si="23"/>
        <v>0</v>
      </c>
      <c r="T20" s="559">
        <f t="shared" si="23"/>
        <v>0</v>
      </c>
      <c r="U20" s="560">
        <f t="shared" si="7"/>
        <v>0</v>
      </c>
    </row>
    <row r="21" spans="1:21" ht="16.5" customHeight="1">
      <c r="A21" s="737"/>
      <c r="B21" s="741"/>
      <c r="C21" s="743"/>
      <c r="D21" s="770"/>
      <c r="E21" s="558" t="s">
        <v>119</v>
      </c>
      <c r="F21" s="580"/>
      <c r="G21" s="580"/>
      <c r="H21" s="580"/>
      <c r="I21" s="580"/>
      <c r="J21" s="580"/>
      <c r="K21" s="580"/>
      <c r="L21" s="580"/>
      <c r="M21" s="580"/>
      <c r="N21" s="580"/>
      <c r="O21" s="580"/>
      <c r="P21" s="580"/>
      <c r="Q21" s="580"/>
      <c r="R21" s="580"/>
      <c r="S21" s="580"/>
      <c r="T21" s="580"/>
      <c r="U21" s="560">
        <f t="shared" si="7"/>
        <v>0</v>
      </c>
    </row>
    <row r="22" spans="1:21" ht="16.5" customHeight="1">
      <c r="A22" s="737"/>
      <c r="B22" s="741"/>
      <c r="C22" s="744"/>
      <c r="D22" s="751"/>
      <c r="E22" s="564" t="s">
        <v>120</v>
      </c>
      <c r="F22" s="565">
        <f t="shared" ref="F22:N22" si="24">$D21*F21</f>
        <v>0</v>
      </c>
      <c r="G22" s="565">
        <f t="shared" si="24"/>
        <v>0</v>
      </c>
      <c r="H22" s="565">
        <f t="shared" si="24"/>
        <v>0</v>
      </c>
      <c r="I22" s="565">
        <f t="shared" si="24"/>
        <v>0</v>
      </c>
      <c r="J22" s="565">
        <f t="shared" si="24"/>
        <v>0</v>
      </c>
      <c r="K22" s="565">
        <f t="shared" si="24"/>
        <v>0</v>
      </c>
      <c r="L22" s="565">
        <f t="shared" si="24"/>
        <v>0</v>
      </c>
      <c r="M22" s="565">
        <f t="shared" si="24"/>
        <v>0</v>
      </c>
      <c r="N22" s="565">
        <f t="shared" si="24"/>
        <v>0</v>
      </c>
      <c r="O22" s="565">
        <f t="shared" ref="O22:T22" si="25">$D21*O21</f>
        <v>0</v>
      </c>
      <c r="P22" s="565">
        <f t="shared" si="25"/>
        <v>0</v>
      </c>
      <c r="Q22" s="565">
        <f t="shared" si="25"/>
        <v>0</v>
      </c>
      <c r="R22" s="565">
        <f t="shared" si="25"/>
        <v>0</v>
      </c>
      <c r="S22" s="565">
        <f t="shared" si="25"/>
        <v>0</v>
      </c>
      <c r="T22" s="565">
        <f t="shared" si="25"/>
        <v>0</v>
      </c>
      <c r="U22" s="491">
        <f t="shared" si="7"/>
        <v>0</v>
      </c>
    </row>
    <row r="23" spans="1:21" ht="16.5" customHeight="1">
      <c r="A23" s="737"/>
      <c r="B23" s="741"/>
      <c r="C23" s="743"/>
      <c r="D23" s="770"/>
      <c r="E23" s="558" t="s">
        <v>119</v>
      </c>
      <c r="F23" s="580"/>
      <c r="G23" s="580"/>
      <c r="H23" s="580"/>
      <c r="I23" s="580"/>
      <c r="J23" s="580"/>
      <c r="K23" s="580"/>
      <c r="L23" s="580"/>
      <c r="M23" s="580"/>
      <c r="N23" s="580"/>
      <c r="O23" s="580"/>
      <c r="P23" s="580"/>
      <c r="Q23" s="580"/>
      <c r="R23" s="580"/>
      <c r="S23" s="580"/>
      <c r="T23" s="580"/>
      <c r="U23" s="560">
        <f t="shared" si="7"/>
        <v>0</v>
      </c>
    </row>
    <row r="24" spans="1:21" ht="16.5" customHeight="1">
      <c r="A24" s="737"/>
      <c r="B24" s="741"/>
      <c r="C24" s="744"/>
      <c r="D24" s="751"/>
      <c r="E24" s="564" t="s">
        <v>120</v>
      </c>
      <c r="F24" s="565">
        <f t="shared" ref="F24:N24" si="26">$D23*F23</f>
        <v>0</v>
      </c>
      <c r="G24" s="565">
        <f t="shared" si="26"/>
        <v>0</v>
      </c>
      <c r="H24" s="565">
        <f t="shared" si="26"/>
        <v>0</v>
      </c>
      <c r="I24" s="565">
        <f t="shared" si="26"/>
        <v>0</v>
      </c>
      <c r="J24" s="565">
        <f t="shared" si="26"/>
        <v>0</v>
      </c>
      <c r="K24" s="565">
        <f t="shared" si="26"/>
        <v>0</v>
      </c>
      <c r="L24" s="565">
        <f t="shared" si="26"/>
        <v>0</v>
      </c>
      <c r="M24" s="565">
        <f t="shared" si="26"/>
        <v>0</v>
      </c>
      <c r="N24" s="565">
        <f t="shared" si="26"/>
        <v>0</v>
      </c>
      <c r="O24" s="565">
        <f t="shared" ref="O24:T24" si="27">$D23*O23</f>
        <v>0</v>
      </c>
      <c r="P24" s="565">
        <f t="shared" si="27"/>
        <v>0</v>
      </c>
      <c r="Q24" s="565">
        <f t="shared" si="27"/>
        <v>0</v>
      </c>
      <c r="R24" s="565">
        <f t="shared" si="27"/>
        <v>0</v>
      </c>
      <c r="S24" s="565">
        <f t="shared" si="27"/>
        <v>0</v>
      </c>
      <c r="T24" s="565">
        <f t="shared" si="27"/>
        <v>0</v>
      </c>
      <c r="U24" s="491">
        <f t="shared" si="7"/>
        <v>0</v>
      </c>
    </row>
    <row r="25" spans="1:21" ht="16.5" customHeight="1">
      <c r="A25" s="737"/>
      <c r="B25" s="741"/>
      <c r="C25" s="743"/>
      <c r="D25" s="770"/>
      <c r="E25" s="558" t="s">
        <v>119</v>
      </c>
      <c r="F25" s="580"/>
      <c r="G25" s="580"/>
      <c r="H25" s="580"/>
      <c r="I25" s="580"/>
      <c r="J25" s="580"/>
      <c r="K25" s="580"/>
      <c r="L25" s="580"/>
      <c r="M25" s="580"/>
      <c r="N25" s="580"/>
      <c r="O25" s="580"/>
      <c r="P25" s="580"/>
      <c r="Q25" s="580"/>
      <c r="R25" s="580"/>
      <c r="S25" s="580"/>
      <c r="T25" s="580"/>
      <c r="U25" s="560">
        <f t="shared" si="7"/>
        <v>0</v>
      </c>
    </row>
    <row r="26" spans="1:21" ht="16.5" customHeight="1" thickBot="1">
      <c r="A26" s="737"/>
      <c r="B26" s="742"/>
      <c r="C26" s="782"/>
      <c r="D26" s="785"/>
      <c r="E26" s="566" t="s">
        <v>120</v>
      </c>
      <c r="F26" s="567">
        <f t="shared" ref="F26:N26" si="28">$D25*F25</f>
        <v>0</v>
      </c>
      <c r="G26" s="567">
        <f t="shared" si="28"/>
        <v>0</v>
      </c>
      <c r="H26" s="567">
        <f t="shared" si="28"/>
        <v>0</v>
      </c>
      <c r="I26" s="567">
        <f t="shared" si="28"/>
        <v>0</v>
      </c>
      <c r="J26" s="567">
        <f t="shared" si="28"/>
        <v>0</v>
      </c>
      <c r="K26" s="567">
        <f t="shared" si="28"/>
        <v>0</v>
      </c>
      <c r="L26" s="567">
        <f t="shared" si="28"/>
        <v>0</v>
      </c>
      <c r="M26" s="567">
        <f t="shared" si="28"/>
        <v>0</v>
      </c>
      <c r="N26" s="567">
        <f t="shared" si="28"/>
        <v>0</v>
      </c>
      <c r="O26" s="567">
        <f t="shared" ref="O26:T26" si="29">$D25*O25</f>
        <v>0</v>
      </c>
      <c r="P26" s="567">
        <f t="shared" si="29"/>
        <v>0</v>
      </c>
      <c r="Q26" s="567">
        <f t="shared" si="29"/>
        <v>0</v>
      </c>
      <c r="R26" s="567">
        <f t="shared" si="29"/>
        <v>0</v>
      </c>
      <c r="S26" s="567">
        <f t="shared" si="29"/>
        <v>0</v>
      </c>
      <c r="T26" s="567">
        <f t="shared" si="29"/>
        <v>0</v>
      </c>
      <c r="U26" s="568">
        <f t="shared" si="7"/>
        <v>0</v>
      </c>
    </row>
    <row r="27" spans="1:21" ht="16.5" customHeight="1" thickTop="1">
      <c r="A27" s="737"/>
      <c r="B27" s="745" t="s">
        <v>57</v>
      </c>
      <c r="C27" s="746"/>
      <c r="D27" s="747"/>
      <c r="E27" s="569" t="s">
        <v>119</v>
      </c>
      <c r="F27" s="570">
        <f t="shared" ref="F27:N28" si="30">SUM(F5,F7,F9,F11,F13,F15,F17,F19,F21,F23,F25)</f>
        <v>0</v>
      </c>
      <c r="G27" s="570">
        <f t="shared" si="30"/>
        <v>0</v>
      </c>
      <c r="H27" s="570">
        <f t="shared" si="30"/>
        <v>0</v>
      </c>
      <c r="I27" s="570">
        <f t="shared" si="30"/>
        <v>0</v>
      </c>
      <c r="J27" s="570">
        <f t="shared" si="30"/>
        <v>0</v>
      </c>
      <c r="K27" s="570">
        <f t="shared" si="30"/>
        <v>0</v>
      </c>
      <c r="L27" s="570">
        <f t="shared" si="30"/>
        <v>0</v>
      </c>
      <c r="M27" s="570">
        <f t="shared" si="30"/>
        <v>0</v>
      </c>
      <c r="N27" s="570">
        <f t="shared" si="30"/>
        <v>0</v>
      </c>
      <c r="O27" s="570">
        <f t="shared" ref="O27:T27" si="31">SUM(O5,O7,O9,O11,O13,O15,O17,O19,O21,O23,O25)</f>
        <v>0</v>
      </c>
      <c r="P27" s="570">
        <f t="shared" si="31"/>
        <v>0</v>
      </c>
      <c r="Q27" s="570">
        <f t="shared" si="31"/>
        <v>0</v>
      </c>
      <c r="R27" s="570">
        <f t="shared" si="31"/>
        <v>0</v>
      </c>
      <c r="S27" s="570">
        <f t="shared" si="31"/>
        <v>0</v>
      </c>
      <c r="T27" s="570">
        <f t="shared" si="31"/>
        <v>0</v>
      </c>
      <c r="U27" s="571">
        <f t="shared" si="7"/>
        <v>0</v>
      </c>
    </row>
    <row r="28" spans="1:21" ht="16.5" customHeight="1" thickBot="1">
      <c r="A28" s="737"/>
      <c r="B28" s="748"/>
      <c r="C28" s="749"/>
      <c r="D28" s="750"/>
      <c r="E28" s="558" t="s">
        <v>120</v>
      </c>
      <c r="F28" s="572">
        <f t="shared" si="30"/>
        <v>0</v>
      </c>
      <c r="G28" s="572">
        <f t="shared" si="30"/>
        <v>0</v>
      </c>
      <c r="H28" s="572">
        <f t="shared" si="30"/>
        <v>0</v>
      </c>
      <c r="I28" s="572">
        <f t="shared" si="30"/>
        <v>0</v>
      </c>
      <c r="J28" s="572">
        <f t="shared" si="30"/>
        <v>0</v>
      </c>
      <c r="K28" s="572">
        <f t="shared" si="30"/>
        <v>0</v>
      </c>
      <c r="L28" s="572">
        <f t="shared" si="30"/>
        <v>0</v>
      </c>
      <c r="M28" s="572">
        <f t="shared" si="30"/>
        <v>0</v>
      </c>
      <c r="N28" s="572">
        <f t="shared" si="30"/>
        <v>0</v>
      </c>
      <c r="O28" s="572">
        <f t="shared" ref="O28:T28" si="32">SUM(O6,O8,O10,O12,O14,O16,O18,O20,O22,O24,O26)</f>
        <v>0</v>
      </c>
      <c r="P28" s="572">
        <f t="shared" si="32"/>
        <v>0</v>
      </c>
      <c r="Q28" s="572">
        <f t="shared" si="32"/>
        <v>0</v>
      </c>
      <c r="R28" s="572">
        <f t="shared" si="32"/>
        <v>0</v>
      </c>
      <c r="S28" s="572">
        <f t="shared" si="32"/>
        <v>0</v>
      </c>
      <c r="T28" s="572">
        <f t="shared" si="32"/>
        <v>0</v>
      </c>
      <c r="U28" s="560">
        <f t="shared" si="7"/>
        <v>0</v>
      </c>
    </row>
    <row r="29" spans="1:21" ht="16.5" customHeight="1">
      <c r="A29" s="736" t="s">
        <v>121</v>
      </c>
      <c r="B29" s="738" t="s">
        <v>237</v>
      </c>
      <c r="C29" s="787"/>
      <c r="D29" s="788"/>
      <c r="E29" s="556" t="s">
        <v>119</v>
      </c>
      <c r="F29" s="579"/>
      <c r="G29" s="579"/>
      <c r="H29" s="579"/>
      <c r="I29" s="579"/>
      <c r="J29" s="579"/>
      <c r="K29" s="579"/>
      <c r="L29" s="579"/>
      <c r="M29" s="579"/>
      <c r="N29" s="579"/>
      <c r="O29" s="579"/>
      <c r="P29" s="579"/>
      <c r="Q29" s="579"/>
      <c r="R29" s="579"/>
      <c r="S29" s="579"/>
      <c r="T29" s="579"/>
      <c r="U29" s="557">
        <f t="shared" si="7"/>
        <v>0</v>
      </c>
    </row>
    <row r="30" spans="1:21" ht="16.5" customHeight="1">
      <c r="A30" s="737"/>
      <c r="B30" s="739"/>
      <c r="C30" s="771"/>
      <c r="D30" s="789"/>
      <c r="E30" s="558" t="s">
        <v>120</v>
      </c>
      <c r="F30" s="559">
        <f t="shared" ref="F30:N30" si="33">$D29*F29</f>
        <v>0</v>
      </c>
      <c r="G30" s="559">
        <f t="shared" si="33"/>
        <v>0</v>
      </c>
      <c r="H30" s="559">
        <f t="shared" si="33"/>
        <v>0</v>
      </c>
      <c r="I30" s="559">
        <f t="shared" si="33"/>
        <v>0</v>
      </c>
      <c r="J30" s="559">
        <f t="shared" si="33"/>
        <v>0</v>
      </c>
      <c r="K30" s="559">
        <f t="shared" si="33"/>
        <v>0</v>
      </c>
      <c r="L30" s="559">
        <f t="shared" si="33"/>
        <v>0</v>
      </c>
      <c r="M30" s="559">
        <f t="shared" si="33"/>
        <v>0</v>
      </c>
      <c r="N30" s="559">
        <f t="shared" si="33"/>
        <v>0</v>
      </c>
      <c r="O30" s="559">
        <f t="shared" ref="O30:T30" si="34">$D29*O29</f>
        <v>0</v>
      </c>
      <c r="P30" s="559">
        <f t="shared" si="34"/>
        <v>0</v>
      </c>
      <c r="Q30" s="559">
        <f t="shared" si="34"/>
        <v>0</v>
      </c>
      <c r="R30" s="559">
        <f t="shared" si="34"/>
        <v>0</v>
      </c>
      <c r="S30" s="559">
        <f t="shared" si="34"/>
        <v>0</v>
      </c>
      <c r="T30" s="559">
        <f t="shared" si="34"/>
        <v>0</v>
      </c>
      <c r="U30" s="560">
        <f t="shared" si="7"/>
        <v>0</v>
      </c>
    </row>
    <row r="31" spans="1:21" ht="16.5" customHeight="1">
      <c r="A31" s="737"/>
      <c r="B31" s="739"/>
      <c r="C31" s="743"/>
      <c r="D31" s="770"/>
      <c r="E31" s="558" t="s">
        <v>119</v>
      </c>
      <c r="F31" s="580"/>
      <c r="G31" s="580"/>
      <c r="H31" s="580"/>
      <c r="I31" s="580"/>
      <c r="J31" s="580"/>
      <c r="K31" s="580"/>
      <c r="L31" s="580"/>
      <c r="M31" s="580"/>
      <c r="N31" s="580"/>
      <c r="O31" s="580"/>
      <c r="P31" s="580"/>
      <c r="Q31" s="580"/>
      <c r="R31" s="580"/>
      <c r="S31" s="580"/>
      <c r="T31" s="580"/>
      <c r="U31" s="560">
        <f t="shared" si="7"/>
        <v>0</v>
      </c>
    </row>
    <row r="32" spans="1:21" ht="16.5" customHeight="1">
      <c r="A32" s="737"/>
      <c r="B32" s="739"/>
      <c r="C32" s="771"/>
      <c r="D32" s="752"/>
      <c r="E32" s="558" t="s">
        <v>120</v>
      </c>
      <c r="F32" s="559">
        <f t="shared" ref="F32:N32" si="35">$D31*F31</f>
        <v>0</v>
      </c>
      <c r="G32" s="559">
        <f t="shared" si="35"/>
        <v>0</v>
      </c>
      <c r="H32" s="559">
        <f t="shared" si="35"/>
        <v>0</v>
      </c>
      <c r="I32" s="559">
        <f t="shared" si="35"/>
        <v>0</v>
      </c>
      <c r="J32" s="559">
        <f t="shared" si="35"/>
        <v>0</v>
      </c>
      <c r="K32" s="559">
        <f t="shared" si="35"/>
        <v>0</v>
      </c>
      <c r="L32" s="559">
        <f t="shared" si="35"/>
        <v>0</v>
      </c>
      <c r="M32" s="559">
        <f t="shared" si="35"/>
        <v>0</v>
      </c>
      <c r="N32" s="559">
        <f t="shared" si="35"/>
        <v>0</v>
      </c>
      <c r="O32" s="559">
        <f t="shared" ref="O32:T32" si="36">$D31*O31</f>
        <v>0</v>
      </c>
      <c r="P32" s="559">
        <f t="shared" si="36"/>
        <v>0</v>
      </c>
      <c r="Q32" s="559">
        <f t="shared" si="36"/>
        <v>0</v>
      </c>
      <c r="R32" s="559">
        <f t="shared" si="36"/>
        <v>0</v>
      </c>
      <c r="S32" s="559">
        <f t="shared" si="36"/>
        <v>0</v>
      </c>
      <c r="T32" s="559">
        <f t="shared" si="36"/>
        <v>0</v>
      </c>
      <c r="U32" s="560">
        <f t="shared" si="7"/>
        <v>0</v>
      </c>
    </row>
    <row r="33" spans="1:21" ht="16.5" customHeight="1">
      <c r="A33" s="737"/>
      <c r="B33" s="739"/>
      <c r="C33" s="743"/>
      <c r="D33" s="770"/>
      <c r="E33" s="558" t="s">
        <v>119</v>
      </c>
      <c r="F33" s="580"/>
      <c r="G33" s="580"/>
      <c r="H33" s="580"/>
      <c r="I33" s="580"/>
      <c r="J33" s="580"/>
      <c r="K33" s="580"/>
      <c r="L33" s="580"/>
      <c r="M33" s="580"/>
      <c r="N33" s="580"/>
      <c r="O33" s="580"/>
      <c r="P33" s="580"/>
      <c r="Q33" s="580"/>
      <c r="R33" s="580"/>
      <c r="S33" s="580"/>
      <c r="T33" s="580"/>
      <c r="U33" s="560">
        <f t="shared" si="7"/>
        <v>0</v>
      </c>
    </row>
    <row r="34" spans="1:21" ht="16.5" customHeight="1">
      <c r="A34" s="737"/>
      <c r="B34" s="739"/>
      <c r="C34" s="771"/>
      <c r="D34" s="752"/>
      <c r="E34" s="558" t="s">
        <v>120</v>
      </c>
      <c r="F34" s="559">
        <f t="shared" ref="F34:N34" si="37">$D33*F33</f>
        <v>0</v>
      </c>
      <c r="G34" s="559">
        <f t="shared" si="37"/>
        <v>0</v>
      </c>
      <c r="H34" s="559">
        <f t="shared" si="37"/>
        <v>0</v>
      </c>
      <c r="I34" s="559">
        <f t="shared" si="37"/>
        <v>0</v>
      </c>
      <c r="J34" s="559">
        <f t="shared" si="37"/>
        <v>0</v>
      </c>
      <c r="K34" s="559">
        <f t="shared" si="37"/>
        <v>0</v>
      </c>
      <c r="L34" s="559">
        <f t="shared" si="37"/>
        <v>0</v>
      </c>
      <c r="M34" s="559">
        <f t="shared" si="37"/>
        <v>0</v>
      </c>
      <c r="N34" s="559">
        <f t="shared" si="37"/>
        <v>0</v>
      </c>
      <c r="O34" s="559">
        <f t="shared" ref="O34:T34" si="38">$D33*O33</f>
        <v>0</v>
      </c>
      <c r="P34" s="559">
        <f t="shared" si="38"/>
        <v>0</v>
      </c>
      <c r="Q34" s="559">
        <f t="shared" si="38"/>
        <v>0</v>
      </c>
      <c r="R34" s="559">
        <f t="shared" si="38"/>
        <v>0</v>
      </c>
      <c r="S34" s="559">
        <f t="shared" si="38"/>
        <v>0</v>
      </c>
      <c r="T34" s="559">
        <f t="shared" si="38"/>
        <v>0</v>
      </c>
      <c r="U34" s="560">
        <f t="shared" si="7"/>
        <v>0</v>
      </c>
    </row>
    <row r="35" spans="1:21" ht="16.5" customHeight="1">
      <c r="A35" s="737"/>
      <c r="B35" s="739"/>
      <c r="C35" s="743"/>
      <c r="D35" s="770"/>
      <c r="E35" s="558" t="s">
        <v>119</v>
      </c>
      <c r="F35" s="580"/>
      <c r="G35" s="580"/>
      <c r="H35" s="580"/>
      <c r="I35" s="580"/>
      <c r="J35" s="580"/>
      <c r="K35" s="580"/>
      <c r="L35" s="580"/>
      <c r="M35" s="580"/>
      <c r="N35" s="580"/>
      <c r="O35" s="580"/>
      <c r="P35" s="580"/>
      <c r="Q35" s="580"/>
      <c r="R35" s="580"/>
      <c r="S35" s="580"/>
      <c r="T35" s="580"/>
      <c r="U35" s="560">
        <f t="shared" si="7"/>
        <v>0</v>
      </c>
    </row>
    <row r="36" spans="1:21" ht="16.5" customHeight="1">
      <c r="A36" s="737"/>
      <c r="B36" s="739"/>
      <c r="C36" s="771"/>
      <c r="D36" s="752"/>
      <c r="E36" s="558" t="s">
        <v>120</v>
      </c>
      <c r="F36" s="559">
        <f t="shared" ref="F36:N36" si="39">$D35*F35</f>
        <v>0</v>
      </c>
      <c r="G36" s="559">
        <f t="shared" si="39"/>
        <v>0</v>
      </c>
      <c r="H36" s="559">
        <f t="shared" si="39"/>
        <v>0</v>
      </c>
      <c r="I36" s="559">
        <f t="shared" si="39"/>
        <v>0</v>
      </c>
      <c r="J36" s="559">
        <f t="shared" si="39"/>
        <v>0</v>
      </c>
      <c r="K36" s="559">
        <f t="shared" si="39"/>
        <v>0</v>
      </c>
      <c r="L36" s="559">
        <f t="shared" si="39"/>
        <v>0</v>
      </c>
      <c r="M36" s="559">
        <f t="shared" si="39"/>
        <v>0</v>
      </c>
      <c r="N36" s="559">
        <f t="shared" si="39"/>
        <v>0</v>
      </c>
      <c r="O36" s="559">
        <f t="shared" ref="O36:T36" si="40">$D35*O35</f>
        <v>0</v>
      </c>
      <c r="P36" s="559">
        <f t="shared" si="40"/>
        <v>0</v>
      </c>
      <c r="Q36" s="559">
        <f t="shared" si="40"/>
        <v>0</v>
      </c>
      <c r="R36" s="559">
        <f t="shared" si="40"/>
        <v>0</v>
      </c>
      <c r="S36" s="559">
        <f t="shared" si="40"/>
        <v>0</v>
      </c>
      <c r="T36" s="559">
        <f t="shared" si="40"/>
        <v>0</v>
      </c>
      <c r="U36" s="560">
        <f t="shared" si="7"/>
        <v>0</v>
      </c>
    </row>
    <row r="37" spans="1:21" ht="16.5" customHeight="1">
      <c r="A37" s="737"/>
      <c r="B37" s="739"/>
      <c r="C37" s="743"/>
      <c r="D37" s="770"/>
      <c r="E37" s="558" t="s">
        <v>119</v>
      </c>
      <c r="F37" s="580"/>
      <c r="G37" s="580"/>
      <c r="H37" s="580"/>
      <c r="I37" s="580"/>
      <c r="J37" s="580"/>
      <c r="K37" s="580"/>
      <c r="L37" s="580"/>
      <c r="M37" s="580"/>
      <c r="N37" s="580"/>
      <c r="O37" s="580"/>
      <c r="P37" s="580"/>
      <c r="Q37" s="580"/>
      <c r="R37" s="580"/>
      <c r="S37" s="580"/>
      <c r="T37" s="580"/>
      <c r="U37" s="560">
        <f t="shared" si="7"/>
        <v>0</v>
      </c>
    </row>
    <row r="38" spans="1:21" ht="16.5" customHeight="1">
      <c r="A38" s="737"/>
      <c r="B38" s="739"/>
      <c r="C38" s="771"/>
      <c r="D38" s="752"/>
      <c r="E38" s="558" t="s">
        <v>120</v>
      </c>
      <c r="F38" s="559">
        <f t="shared" ref="F38:N38" si="41">$D37*F37</f>
        <v>0</v>
      </c>
      <c r="G38" s="559">
        <f t="shared" si="41"/>
        <v>0</v>
      </c>
      <c r="H38" s="559">
        <f t="shared" si="41"/>
        <v>0</v>
      </c>
      <c r="I38" s="559">
        <f t="shared" si="41"/>
        <v>0</v>
      </c>
      <c r="J38" s="559">
        <f t="shared" si="41"/>
        <v>0</v>
      </c>
      <c r="K38" s="559">
        <f t="shared" si="41"/>
        <v>0</v>
      </c>
      <c r="L38" s="559">
        <f t="shared" si="41"/>
        <v>0</v>
      </c>
      <c r="M38" s="559">
        <f t="shared" si="41"/>
        <v>0</v>
      </c>
      <c r="N38" s="559">
        <f t="shared" si="41"/>
        <v>0</v>
      </c>
      <c r="O38" s="559">
        <f t="shared" ref="O38:T38" si="42">$D37*O37</f>
        <v>0</v>
      </c>
      <c r="P38" s="559">
        <f t="shared" si="42"/>
        <v>0</v>
      </c>
      <c r="Q38" s="559">
        <f t="shared" si="42"/>
        <v>0</v>
      </c>
      <c r="R38" s="559">
        <f t="shared" si="42"/>
        <v>0</v>
      </c>
      <c r="S38" s="559">
        <f t="shared" si="42"/>
        <v>0</v>
      </c>
      <c r="T38" s="559">
        <f t="shared" si="42"/>
        <v>0</v>
      </c>
      <c r="U38" s="560">
        <f t="shared" si="7"/>
        <v>0</v>
      </c>
    </row>
    <row r="39" spans="1:21" ht="16.5" customHeight="1">
      <c r="A39" s="737"/>
      <c r="B39" s="739"/>
      <c r="C39" s="743"/>
      <c r="D39" s="770"/>
      <c r="E39" s="558" t="s">
        <v>119</v>
      </c>
      <c r="F39" s="580"/>
      <c r="G39" s="580"/>
      <c r="H39" s="580"/>
      <c r="I39" s="580"/>
      <c r="J39" s="580"/>
      <c r="K39" s="580"/>
      <c r="L39" s="580"/>
      <c r="M39" s="580"/>
      <c r="N39" s="580"/>
      <c r="O39" s="580"/>
      <c r="P39" s="580"/>
      <c r="Q39" s="580"/>
      <c r="R39" s="580"/>
      <c r="S39" s="580"/>
      <c r="T39" s="580"/>
      <c r="U39" s="560">
        <f t="shared" si="7"/>
        <v>0</v>
      </c>
    </row>
    <row r="40" spans="1:21" ht="16.5" customHeight="1">
      <c r="A40" s="737"/>
      <c r="B40" s="779"/>
      <c r="C40" s="744"/>
      <c r="D40" s="751"/>
      <c r="E40" s="564" t="s">
        <v>120</v>
      </c>
      <c r="F40" s="565">
        <f t="shared" ref="F40:N40" si="43">$D39*F39</f>
        <v>0</v>
      </c>
      <c r="G40" s="565">
        <f t="shared" si="43"/>
        <v>0</v>
      </c>
      <c r="H40" s="565">
        <f t="shared" si="43"/>
        <v>0</v>
      </c>
      <c r="I40" s="565">
        <f t="shared" si="43"/>
        <v>0</v>
      </c>
      <c r="J40" s="565">
        <f t="shared" si="43"/>
        <v>0</v>
      </c>
      <c r="K40" s="565">
        <f t="shared" si="43"/>
        <v>0</v>
      </c>
      <c r="L40" s="565">
        <f t="shared" si="43"/>
        <v>0</v>
      </c>
      <c r="M40" s="565">
        <f t="shared" si="43"/>
        <v>0</v>
      </c>
      <c r="N40" s="565">
        <f t="shared" si="43"/>
        <v>0</v>
      </c>
      <c r="O40" s="565">
        <f t="shared" ref="O40:T40" si="44">$D39*O39</f>
        <v>0</v>
      </c>
      <c r="P40" s="565">
        <f t="shared" si="44"/>
        <v>0</v>
      </c>
      <c r="Q40" s="565">
        <f t="shared" si="44"/>
        <v>0</v>
      </c>
      <c r="R40" s="565">
        <f t="shared" si="44"/>
        <v>0</v>
      </c>
      <c r="S40" s="565">
        <f t="shared" si="44"/>
        <v>0</v>
      </c>
      <c r="T40" s="565">
        <f t="shared" si="44"/>
        <v>0</v>
      </c>
      <c r="U40" s="491">
        <f t="shared" si="7"/>
        <v>0</v>
      </c>
    </row>
    <row r="41" spans="1:21" ht="16.5" customHeight="1">
      <c r="A41" s="737"/>
      <c r="B41" s="780" t="s">
        <v>238</v>
      </c>
      <c r="C41" s="783"/>
      <c r="D41" s="784"/>
      <c r="E41" s="573" t="s">
        <v>119</v>
      </c>
      <c r="F41" s="537"/>
      <c r="G41" s="537"/>
      <c r="H41" s="537"/>
      <c r="I41" s="537"/>
      <c r="J41" s="537"/>
      <c r="K41" s="537"/>
      <c r="L41" s="537"/>
      <c r="M41" s="537"/>
      <c r="N41" s="537"/>
      <c r="O41" s="537"/>
      <c r="P41" s="537"/>
      <c r="Q41" s="537"/>
      <c r="R41" s="537"/>
      <c r="S41" s="537"/>
      <c r="T41" s="537"/>
      <c r="U41" s="490">
        <f t="shared" si="7"/>
        <v>0</v>
      </c>
    </row>
    <row r="42" spans="1:21" ht="16.5" customHeight="1">
      <c r="A42" s="737"/>
      <c r="B42" s="739"/>
      <c r="C42" s="771"/>
      <c r="D42" s="752"/>
      <c r="E42" s="558" t="s">
        <v>120</v>
      </c>
      <c r="F42" s="559">
        <f t="shared" ref="F42:N42" si="45">$D$41*F41</f>
        <v>0</v>
      </c>
      <c r="G42" s="559">
        <f t="shared" si="45"/>
        <v>0</v>
      </c>
      <c r="H42" s="559">
        <f t="shared" si="45"/>
        <v>0</v>
      </c>
      <c r="I42" s="559">
        <f t="shared" si="45"/>
        <v>0</v>
      </c>
      <c r="J42" s="559">
        <f t="shared" si="45"/>
        <v>0</v>
      </c>
      <c r="K42" s="559">
        <f t="shared" si="45"/>
        <v>0</v>
      </c>
      <c r="L42" s="559">
        <f t="shared" si="45"/>
        <v>0</v>
      </c>
      <c r="M42" s="559">
        <f t="shared" si="45"/>
        <v>0</v>
      </c>
      <c r="N42" s="559">
        <f t="shared" si="45"/>
        <v>0</v>
      </c>
      <c r="O42" s="559">
        <f t="shared" ref="O42:T42" si="46">$D$41*O41</f>
        <v>0</v>
      </c>
      <c r="P42" s="559">
        <f t="shared" si="46"/>
        <v>0</v>
      </c>
      <c r="Q42" s="559">
        <f t="shared" si="46"/>
        <v>0</v>
      </c>
      <c r="R42" s="559">
        <f t="shared" si="46"/>
        <v>0</v>
      </c>
      <c r="S42" s="559">
        <f t="shared" si="46"/>
        <v>0</v>
      </c>
      <c r="T42" s="559">
        <f t="shared" si="46"/>
        <v>0</v>
      </c>
      <c r="U42" s="560">
        <f t="shared" si="7"/>
        <v>0</v>
      </c>
    </row>
    <row r="43" spans="1:21" ht="16.5" customHeight="1">
      <c r="A43" s="737"/>
      <c r="B43" s="739"/>
      <c r="C43" s="743"/>
      <c r="D43" s="770"/>
      <c r="E43" s="558" t="s">
        <v>119</v>
      </c>
      <c r="F43" s="580"/>
      <c r="G43" s="580"/>
      <c r="H43" s="580"/>
      <c r="I43" s="580"/>
      <c r="J43" s="580"/>
      <c r="K43" s="580"/>
      <c r="L43" s="580"/>
      <c r="M43" s="580"/>
      <c r="N43" s="580"/>
      <c r="O43" s="580"/>
      <c r="P43" s="580"/>
      <c r="Q43" s="580"/>
      <c r="R43" s="580"/>
      <c r="S43" s="580"/>
      <c r="T43" s="580"/>
      <c r="U43" s="560">
        <f t="shared" si="7"/>
        <v>0</v>
      </c>
    </row>
    <row r="44" spans="1:21" ht="16.5" customHeight="1">
      <c r="A44" s="737"/>
      <c r="B44" s="739"/>
      <c r="C44" s="771"/>
      <c r="D44" s="752"/>
      <c r="E44" s="558" t="s">
        <v>120</v>
      </c>
      <c r="F44" s="559">
        <f t="shared" ref="F44:N44" si="47">$D43*F43</f>
        <v>0</v>
      </c>
      <c r="G44" s="559">
        <f t="shared" si="47"/>
        <v>0</v>
      </c>
      <c r="H44" s="559">
        <f t="shared" si="47"/>
        <v>0</v>
      </c>
      <c r="I44" s="559">
        <f t="shared" si="47"/>
        <v>0</v>
      </c>
      <c r="J44" s="559">
        <f t="shared" si="47"/>
        <v>0</v>
      </c>
      <c r="K44" s="559">
        <f t="shared" si="47"/>
        <v>0</v>
      </c>
      <c r="L44" s="559">
        <f t="shared" si="47"/>
        <v>0</v>
      </c>
      <c r="M44" s="559">
        <f t="shared" si="47"/>
        <v>0</v>
      </c>
      <c r="N44" s="559">
        <f t="shared" si="47"/>
        <v>0</v>
      </c>
      <c r="O44" s="559">
        <f t="shared" ref="O44:T44" si="48">$D43*O43</f>
        <v>0</v>
      </c>
      <c r="P44" s="559">
        <f t="shared" si="48"/>
        <v>0</v>
      </c>
      <c r="Q44" s="559">
        <f t="shared" si="48"/>
        <v>0</v>
      </c>
      <c r="R44" s="559">
        <f t="shared" si="48"/>
        <v>0</v>
      </c>
      <c r="S44" s="559">
        <f t="shared" si="48"/>
        <v>0</v>
      </c>
      <c r="T44" s="559">
        <f t="shared" si="48"/>
        <v>0</v>
      </c>
      <c r="U44" s="560">
        <f t="shared" si="7"/>
        <v>0</v>
      </c>
    </row>
    <row r="45" spans="1:21" ht="16.5" customHeight="1">
      <c r="A45" s="737"/>
      <c r="B45" s="739"/>
      <c r="C45" s="743"/>
      <c r="D45" s="770"/>
      <c r="E45" s="558" t="s">
        <v>119</v>
      </c>
      <c r="F45" s="580"/>
      <c r="G45" s="580"/>
      <c r="H45" s="580"/>
      <c r="I45" s="580"/>
      <c r="J45" s="580"/>
      <c r="K45" s="580"/>
      <c r="L45" s="580"/>
      <c r="M45" s="580"/>
      <c r="N45" s="580"/>
      <c r="O45" s="580"/>
      <c r="P45" s="580"/>
      <c r="Q45" s="580"/>
      <c r="R45" s="580"/>
      <c r="S45" s="580"/>
      <c r="T45" s="580"/>
      <c r="U45" s="560">
        <f t="shared" si="7"/>
        <v>0</v>
      </c>
    </row>
    <row r="46" spans="1:21" ht="16.5" customHeight="1">
      <c r="A46" s="737"/>
      <c r="B46" s="739"/>
      <c r="C46" s="771"/>
      <c r="D46" s="752"/>
      <c r="E46" s="558" t="s">
        <v>120</v>
      </c>
      <c r="F46" s="559">
        <f t="shared" ref="F46:N46" si="49">$D45*F45</f>
        <v>0</v>
      </c>
      <c r="G46" s="559">
        <f t="shared" si="49"/>
        <v>0</v>
      </c>
      <c r="H46" s="559">
        <f t="shared" si="49"/>
        <v>0</v>
      </c>
      <c r="I46" s="559">
        <f t="shared" si="49"/>
        <v>0</v>
      </c>
      <c r="J46" s="559">
        <f t="shared" si="49"/>
        <v>0</v>
      </c>
      <c r="K46" s="559">
        <f t="shared" si="49"/>
        <v>0</v>
      </c>
      <c r="L46" s="559">
        <f t="shared" si="49"/>
        <v>0</v>
      </c>
      <c r="M46" s="559">
        <f t="shared" si="49"/>
        <v>0</v>
      </c>
      <c r="N46" s="559">
        <f t="shared" si="49"/>
        <v>0</v>
      </c>
      <c r="O46" s="559">
        <f t="shared" ref="O46:T46" si="50">$D45*O45</f>
        <v>0</v>
      </c>
      <c r="P46" s="559">
        <f t="shared" si="50"/>
        <v>0</v>
      </c>
      <c r="Q46" s="559">
        <f t="shared" si="50"/>
        <v>0</v>
      </c>
      <c r="R46" s="559">
        <f t="shared" si="50"/>
        <v>0</v>
      </c>
      <c r="S46" s="559">
        <f t="shared" si="50"/>
        <v>0</v>
      </c>
      <c r="T46" s="559">
        <f t="shared" si="50"/>
        <v>0</v>
      </c>
      <c r="U46" s="560">
        <f t="shared" si="7"/>
        <v>0</v>
      </c>
    </row>
    <row r="47" spans="1:21" ht="16.5" customHeight="1">
      <c r="A47" s="737"/>
      <c r="B47" s="739"/>
      <c r="C47" s="743"/>
      <c r="D47" s="770"/>
      <c r="E47" s="558" t="s">
        <v>119</v>
      </c>
      <c r="F47" s="580"/>
      <c r="G47" s="580"/>
      <c r="H47" s="580"/>
      <c r="I47" s="580"/>
      <c r="J47" s="580"/>
      <c r="K47" s="580"/>
      <c r="L47" s="580"/>
      <c r="M47" s="580"/>
      <c r="N47" s="580"/>
      <c r="O47" s="580"/>
      <c r="P47" s="580"/>
      <c r="Q47" s="580"/>
      <c r="R47" s="580"/>
      <c r="S47" s="580"/>
      <c r="T47" s="580"/>
      <c r="U47" s="560">
        <f t="shared" si="7"/>
        <v>0</v>
      </c>
    </row>
    <row r="48" spans="1:21" ht="16.5" customHeight="1" thickBot="1">
      <c r="A48" s="737"/>
      <c r="B48" s="781"/>
      <c r="C48" s="782"/>
      <c r="D48" s="785"/>
      <c r="E48" s="566" t="s">
        <v>120</v>
      </c>
      <c r="F48" s="567">
        <f t="shared" ref="F48:N48" si="51">$D47*F47</f>
        <v>0</v>
      </c>
      <c r="G48" s="567">
        <f t="shared" si="51"/>
        <v>0</v>
      </c>
      <c r="H48" s="567">
        <f t="shared" si="51"/>
        <v>0</v>
      </c>
      <c r="I48" s="567">
        <f t="shared" si="51"/>
        <v>0</v>
      </c>
      <c r="J48" s="567">
        <f t="shared" si="51"/>
        <v>0</v>
      </c>
      <c r="K48" s="567">
        <f t="shared" si="51"/>
        <v>0</v>
      </c>
      <c r="L48" s="567">
        <f t="shared" si="51"/>
        <v>0</v>
      </c>
      <c r="M48" s="567">
        <f t="shared" si="51"/>
        <v>0</v>
      </c>
      <c r="N48" s="567">
        <f t="shared" si="51"/>
        <v>0</v>
      </c>
      <c r="O48" s="567">
        <f t="shared" ref="O48:T48" si="52">$D47*O47</f>
        <v>0</v>
      </c>
      <c r="P48" s="567">
        <f t="shared" si="52"/>
        <v>0</v>
      </c>
      <c r="Q48" s="567">
        <f t="shared" si="52"/>
        <v>0</v>
      </c>
      <c r="R48" s="567">
        <f t="shared" si="52"/>
        <v>0</v>
      </c>
      <c r="S48" s="567">
        <f t="shared" si="52"/>
        <v>0</v>
      </c>
      <c r="T48" s="567">
        <f t="shared" si="52"/>
        <v>0</v>
      </c>
      <c r="U48" s="568">
        <f t="shared" si="7"/>
        <v>0</v>
      </c>
    </row>
    <row r="49" spans="1:21" ht="14.25" thickTop="1">
      <c r="A49" s="737"/>
      <c r="B49" s="745" t="s">
        <v>57</v>
      </c>
      <c r="C49" s="746"/>
      <c r="D49" s="747"/>
      <c r="E49" s="569" t="s">
        <v>119</v>
      </c>
      <c r="F49" s="570">
        <f t="shared" ref="F49:N50" si="53">SUM(F29,F31,F33,F35,F37,F39,F41,F43,F45,F47)</f>
        <v>0</v>
      </c>
      <c r="G49" s="570">
        <f t="shared" si="53"/>
        <v>0</v>
      </c>
      <c r="H49" s="570">
        <f t="shared" si="53"/>
        <v>0</v>
      </c>
      <c r="I49" s="570">
        <f t="shared" si="53"/>
        <v>0</v>
      </c>
      <c r="J49" s="570">
        <f t="shared" si="53"/>
        <v>0</v>
      </c>
      <c r="K49" s="570">
        <f t="shared" si="53"/>
        <v>0</v>
      </c>
      <c r="L49" s="570">
        <f t="shared" si="53"/>
        <v>0</v>
      </c>
      <c r="M49" s="570">
        <f t="shared" si="53"/>
        <v>0</v>
      </c>
      <c r="N49" s="570">
        <f t="shared" si="53"/>
        <v>0</v>
      </c>
      <c r="O49" s="570">
        <f t="shared" ref="O49:T49" si="54">SUM(O29,O31,O33,O35,O37,O39,O41,O43,O45,O47)</f>
        <v>0</v>
      </c>
      <c r="P49" s="570">
        <f t="shared" si="54"/>
        <v>0</v>
      </c>
      <c r="Q49" s="570">
        <f t="shared" si="54"/>
        <v>0</v>
      </c>
      <c r="R49" s="570">
        <f t="shared" si="54"/>
        <v>0</v>
      </c>
      <c r="S49" s="570">
        <f t="shared" si="54"/>
        <v>0</v>
      </c>
      <c r="T49" s="570">
        <f t="shared" si="54"/>
        <v>0</v>
      </c>
      <c r="U49" s="571">
        <f t="shared" si="7"/>
        <v>0</v>
      </c>
    </row>
    <row r="50" spans="1:21" ht="14.25" thickBot="1">
      <c r="A50" s="737"/>
      <c r="B50" s="748"/>
      <c r="C50" s="749"/>
      <c r="D50" s="750"/>
      <c r="E50" s="558" t="s">
        <v>120</v>
      </c>
      <c r="F50" s="572">
        <f t="shared" si="53"/>
        <v>0</v>
      </c>
      <c r="G50" s="572">
        <f t="shared" si="53"/>
        <v>0</v>
      </c>
      <c r="H50" s="572">
        <f t="shared" si="53"/>
        <v>0</v>
      </c>
      <c r="I50" s="572">
        <f t="shared" si="53"/>
        <v>0</v>
      </c>
      <c r="J50" s="572">
        <f t="shared" si="53"/>
        <v>0</v>
      </c>
      <c r="K50" s="572">
        <f t="shared" si="53"/>
        <v>0</v>
      </c>
      <c r="L50" s="572">
        <f t="shared" si="53"/>
        <v>0</v>
      </c>
      <c r="M50" s="572">
        <f t="shared" si="53"/>
        <v>0</v>
      </c>
      <c r="N50" s="572">
        <f t="shared" si="53"/>
        <v>0</v>
      </c>
      <c r="O50" s="572">
        <f t="shared" ref="O50:T50" si="55">SUM(O30,O32,O34,O36,O38,O40,O42,O44,O46,O48)</f>
        <v>0</v>
      </c>
      <c r="P50" s="572">
        <f t="shared" si="55"/>
        <v>0</v>
      </c>
      <c r="Q50" s="572">
        <f t="shared" si="55"/>
        <v>0</v>
      </c>
      <c r="R50" s="572">
        <f t="shared" si="55"/>
        <v>0</v>
      </c>
      <c r="S50" s="572">
        <f t="shared" si="55"/>
        <v>0</v>
      </c>
      <c r="T50" s="572">
        <f t="shared" si="55"/>
        <v>0</v>
      </c>
      <c r="U50" s="560">
        <f t="shared" si="7"/>
        <v>0</v>
      </c>
    </row>
    <row r="51" spans="1:21" ht="13.5">
      <c r="A51" s="773" t="s">
        <v>122</v>
      </c>
      <c r="B51" s="774"/>
      <c r="C51" s="774"/>
      <c r="D51" s="775"/>
      <c r="E51" s="556" t="s">
        <v>119</v>
      </c>
      <c r="F51" s="574">
        <f t="shared" ref="F51:N52" si="56">F27+F49</f>
        <v>0</v>
      </c>
      <c r="G51" s="574">
        <f t="shared" si="56"/>
        <v>0</v>
      </c>
      <c r="H51" s="574">
        <f t="shared" si="56"/>
        <v>0</v>
      </c>
      <c r="I51" s="574">
        <f t="shared" si="56"/>
        <v>0</v>
      </c>
      <c r="J51" s="574">
        <f t="shared" si="56"/>
        <v>0</v>
      </c>
      <c r="K51" s="574">
        <f t="shared" si="56"/>
        <v>0</v>
      </c>
      <c r="L51" s="574">
        <f t="shared" si="56"/>
        <v>0</v>
      </c>
      <c r="M51" s="574">
        <f t="shared" si="56"/>
        <v>0</v>
      </c>
      <c r="N51" s="574">
        <f t="shared" si="56"/>
        <v>0</v>
      </c>
      <c r="O51" s="574">
        <f t="shared" ref="O51:T51" si="57">O27+O49</f>
        <v>0</v>
      </c>
      <c r="P51" s="574">
        <f t="shared" si="57"/>
        <v>0</v>
      </c>
      <c r="Q51" s="574">
        <f t="shared" si="57"/>
        <v>0</v>
      </c>
      <c r="R51" s="574">
        <f t="shared" si="57"/>
        <v>0</v>
      </c>
      <c r="S51" s="574">
        <f t="shared" si="57"/>
        <v>0</v>
      </c>
      <c r="T51" s="574">
        <f t="shared" si="57"/>
        <v>0</v>
      </c>
      <c r="U51" s="557">
        <f t="shared" si="7"/>
        <v>0</v>
      </c>
    </row>
    <row r="52" spans="1:21" ht="14.25" thickBot="1">
      <c r="A52" s="776"/>
      <c r="B52" s="777"/>
      <c r="C52" s="777"/>
      <c r="D52" s="778"/>
      <c r="E52" s="575" t="s">
        <v>120</v>
      </c>
      <c r="F52" s="576">
        <f t="shared" si="56"/>
        <v>0</v>
      </c>
      <c r="G52" s="576">
        <f t="shared" si="56"/>
        <v>0</v>
      </c>
      <c r="H52" s="576">
        <f t="shared" si="56"/>
        <v>0</v>
      </c>
      <c r="I52" s="576">
        <f t="shared" si="56"/>
        <v>0</v>
      </c>
      <c r="J52" s="576">
        <f t="shared" si="56"/>
        <v>0</v>
      </c>
      <c r="K52" s="576">
        <f t="shared" si="56"/>
        <v>0</v>
      </c>
      <c r="L52" s="576">
        <f t="shared" si="56"/>
        <v>0</v>
      </c>
      <c r="M52" s="576">
        <f t="shared" si="56"/>
        <v>0</v>
      </c>
      <c r="N52" s="576">
        <f t="shared" si="56"/>
        <v>0</v>
      </c>
      <c r="O52" s="576">
        <f t="shared" ref="O52:T52" si="58">O28+O50</f>
        <v>0</v>
      </c>
      <c r="P52" s="576">
        <f t="shared" si="58"/>
        <v>0</v>
      </c>
      <c r="Q52" s="576">
        <f t="shared" si="58"/>
        <v>0</v>
      </c>
      <c r="R52" s="576">
        <f t="shared" si="58"/>
        <v>0</v>
      </c>
      <c r="S52" s="576">
        <f t="shared" si="58"/>
        <v>0</v>
      </c>
      <c r="T52" s="576">
        <f t="shared" si="58"/>
        <v>0</v>
      </c>
      <c r="U52" s="577">
        <f t="shared" si="7"/>
        <v>0</v>
      </c>
    </row>
    <row r="53" spans="1:21" ht="13.5">
      <c r="A53" s="141" t="s">
        <v>239</v>
      </c>
      <c r="B53" s="264"/>
      <c r="C53" s="578"/>
      <c r="D53" s="152"/>
      <c r="E53" s="265"/>
      <c r="F53" s="266"/>
      <c r="G53" s="266"/>
      <c r="H53" s="266"/>
      <c r="I53" s="266"/>
      <c r="J53" s="266"/>
      <c r="K53" s="266"/>
      <c r="L53" s="266"/>
      <c r="M53" s="266"/>
      <c r="N53" s="266"/>
      <c r="O53" s="266"/>
      <c r="P53" s="266"/>
      <c r="Q53" s="266"/>
      <c r="R53" s="266"/>
      <c r="S53" s="266"/>
      <c r="T53" s="266"/>
      <c r="U53" s="266"/>
    </row>
    <row r="54" spans="1:21" ht="13.5">
      <c r="A54" s="144" t="s">
        <v>64</v>
      </c>
      <c r="B54" s="89"/>
      <c r="C54" s="267"/>
    </row>
  </sheetData>
  <protectedRanges>
    <protectedRange sqref="E50 E28 E52 C29:T48 C5:T26" name="範囲1_1"/>
  </protectedRanges>
  <mergeCells count="56">
    <mergeCell ref="D37:D38"/>
    <mergeCell ref="C39:C40"/>
    <mergeCell ref="C13:C14"/>
    <mergeCell ref="D13:D14"/>
    <mergeCell ref="D47:D48"/>
    <mergeCell ref="D17:D18"/>
    <mergeCell ref="C35:C36"/>
    <mergeCell ref="D35:D36"/>
    <mergeCell ref="C21:C22"/>
    <mergeCell ref="D21:D22"/>
    <mergeCell ref="D23:D24"/>
    <mergeCell ref="C25:C26"/>
    <mergeCell ref="D25:D26"/>
    <mergeCell ref="C29:C30"/>
    <mergeCell ref="D29:D30"/>
    <mergeCell ref="C31:C32"/>
    <mergeCell ref="B49:D50"/>
    <mergeCell ref="A51:D52"/>
    <mergeCell ref="A29:A50"/>
    <mergeCell ref="B29:B40"/>
    <mergeCell ref="B41:B48"/>
    <mergeCell ref="C43:C44"/>
    <mergeCell ref="C45:C46"/>
    <mergeCell ref="C47:C48"/>
    <mergeCell ref="C33:C34"/>
    <mergeCell ref="D33:D34"/>
    <mergeCell ref="D43:D44"/>
    <mergeCell ref="D45:D46"/>
    <mergeCell ref="C37:C38"/>
    <mergeCell ref="D39:D40"/>
    <mergeCell ref="C41:C42"/>
    <mergeCell ref="D41:D42"/>
    <mergeCell ref="D31:D32"/>
    <mergeCell ref="C19:C20"/>
    <mergeCell ref="C15:C16"/>
    <mergeCell ref="D15:D16"/>
    <mergeCell ref="C17:C18"/>
    <mergeCell ref="D3:D4"/>
    <mergeCell ref="A1:U1"/>
    <mergeCell ref="A3:C4"/>
    <mergeCell ref="E3:T3"/>
    <mergeCell ref="U3:U4"/>
    <mergeCell ref="A5:A28"/>
    <mergeCell ref="B5:B18"/>
    <mergeCell ref="B19:B26"/>
    <mergeCell ref="C23:C24"/>
    <mergeCell ref="B27:D28"/>
    <mergeCell ref="D19:D20"/>
    <mergeCell ref="C5:C6"/>
    <mergeCell ref="D5:D6"/>
    <mergeCell ref="C7:C8"/>
    <mergeCell ref="D7:D8"/>
    <mergeCell ref="C9:C10"/>
    <mergeCell ref="D9:D10"/>
    <mergeCell ref="C11:C12"/>
    <mergeCell ref="D11:D12"/>
  </mergeCells>
  <phoneticPr fontId="3"/>
  <printOptions horizontalCentered="1"/>
  <pageMargins left="0.70866141732283472" right="0.70866141732283472" top="0.74803149606299213" bottom="0.74803149606299213" header="0.31496062992125984" footer="0.31496062992125984"/>
  <pageSetup paperSize="8" scale="88" orientation="landscape" r:id="rId1"/>
  <headerFooter>
    <oddHeader>&amp;R(&amp;A)</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U30"/>
  <sheetViews>
    <sheetView view="pageBreakPreview" zoomScale="60" zoomScaleNormal="70" workbookViewId="0">
      <selection sqref="A1:XFD1048576"/>
    </sheetView>
  </sheetViews>
  <sheetFormatPr defaultRowHeight="30" customHeight="1"/>
  <cols>
    <col min="1" max="2" width="3.5" style="95" customWidth="1"/>
    <col min="3" max="3" width="23.875" style="95" customWidth="1"/>
    <col min="4" max="4" width="18.25" style="95" customWidth="1"/>
    <col min="5" max="5" width="10.625" style="95" customWidth="1"/>
    <col min="6" max="20" width="10.25" style="89" customWidth="1"/>
    <col min="21" max="21" width="10.125" style="89" customWidth="1"/>
    <col min="22" max="16384" width="9" style="89"/>
  </cols>
  <sheetData>
    <row r="1" spans="1:21" s="550" customFormat="1" ht="21" customHeight="1">
      <c r="A1" s="759" t="s">
        <v>272</v>
      </c>
      <c r="B1" s="759"/>
      <c r="C1" s="759"/>
      <c r="D1" s="759"/>
      <c r="E1" s="759"/>
      <c r="F1" s="759"/>
      <c r="G1" s="759"/>
      <c r="H1" s="759"/>
      <c r="I1" s="759"/>
      <c r="J1" s="759"/>
      <c r="K1" s="759"/>
      <c r="L1" s="759"/>
      <c r="M1" s="759"/>
      <c r="N1" s="759"/>
      <c r="O1" s="759"/>
      <c r="P1" s="759"/>
      <c r="Q1" s="759"/>
      <c r="R1" s="759"/>
      <c r="S1" s="759"/>
      <c r="T1" s="759"/>
      <c r="U1" s="759"/>
    </row>
    <row r="2" spans="1:21" s="550" customFormat="1" ht="17.25" customHeight="1" thickBot="1">
      <c r="A2" s="551"/>
      <c r="B2" s="551"/>
      <c r="C2" s="552"/>
      <c r="U2" s="553"/>
    </row>
    <row r="3" spans="1:21" ht="15.95" customHeight="1">
      <c r="A3" s="760" t="s">
        <v>232</v>
      </c>
      <c r="B3" s="761"/>
      <c r="C3" s="792"/>
      <c r="D3" s="795" t="s">
        <v>233</v>
      </c>
      <c r="E3" s="766" t="s">
        <v>117</v>
      </c>
      <c r="F3" s="767"/>
      <c r="G3" s="767"/>
      <c r="H3" s="767"/>
      <c r="I3" s="767"/>
      <c r="J3" s="767"/>
      <c r="K3" s="767"/>
      <c r="L3" s="767"/>
      <c r="M3" s="767"/>
      <c r="N3" s="767"/>
      <c r="O3" s="767"/>
      <c r="P3" s="767"/>
      <c r="Q3" s="767"/>
      <c r="R3" s="767"/>
      <c r="S3" s="767"/>
      <c r="T3" s="767"/>
      <c r="U3" s="768" t="s">
        <v>49</v>
      </c>
    </row>
    <row r="4" spans="1:21" s="95" customFormat="1" ht="30" customHeight="1" thickBot="1">
      <c r="A4" s="793"/>
      <c r="B4" s="794"/>
      <c r="C4" s="758"/>
      <c r="D4" s="796"/>
      <c r="E4" s="554" t="s">
        <v>234</v>
      </c>
      <c r="F4" s="555">
        <v>31</v>
      </c>
      <c r="G4" s="555">
        <f t="shared" ref="G4:M4" si="0">F4+1</f>
        <v>32</v>
      </c>
      <c r="H4" s="555">
        <f t="shared" si="0"/>
        <v>33</v>
      </c>
      <c r="I4" s="555">
        <f t="shared" si="0"/>
        <v>34</v>
      </c>
      <c r="J4" s="555">
        <f t="shared" si="0"/>
        <v>35</v>
      </c>
      <c r="K4" s="555">
        <f t="shared" si="0"/>
        <v>36</v>
      </c>
      <c r="L4" s="555">
        <f t="shared" si="0"/>
        <v>37</v>
      </c>
      <c r="M4" s="555">
        <f t="shared" si="0"/>
        <v>38</v>
      </c>
      <c r="N4" s="555">
        <f t="shared" ref="N4" si="1">M4+1</f>
        <v>39</v>
      </c>
      <c r="O4" s="555">
        <f t="shared" ref="O4" si="2">N4+1</f>
        <v>40</v>
      </c>
      <c r="P4" s="555">
        <f t="shared" ref="P4" si="3">O4+1</f>
        <v>41</v>
      </c>
      <c r="Q4" s="555">
        <f t="shared" ref="Q4" si="4">P4+1</f>
        <v>42</v>
      </c>
      <c r="R4" s="555">
        <f t="shared" ref="R4" si="5">Q4+1</f>
        <v>43</v>
      </c>
      <c r="S4" s="555">
        <f t="shared" ref="S4" si="6">R4+1</f>
        <v>44</v>
      </c>
      <c r="T4" s="555">
        <f t="shared" ref="T4" si="7">S4+1</f>
        <v>45</v>
      </c>
      <c r="U4" s="769"/>
    </row>
    <row r="5" spans="1:21" ht="16.5" customHeight="1">
      <c r="A5" s="736" t="s">
        <v>118</v>
      </c>
      <c r="B5" s="738" t="s">
        <v>235</v>
      </c>
      <c r="C5" s="753"/>
      <c r="D5" s="755"/>
      <c r="E5" s="556" t="s">
        <v>119</v>
      </c>
      <c r="F5" s="579"/>
      <c r="G5" s="579"/>
      <c r="H5" s="579"/>
      <c r="I5" s="579"/>
      <c r="J5" s="579"/>
      <c r="K5" s="579"/>
      <c r="L5" s="579"/>
      <c r="M5" s="579"/>
      <c r="N5" s="579"/>
      <c r="O5" s="579"/>
      <c r="P5" s="579"/>
      <c r="Q5" s="579"/>
      <c r="R5" s="579"/>
      <c r="S5" s="579"/>
      <c r="T5" s="579"/>
      <c r="U5" s="557">
        <f t="shared" ref="U5:U28" si="8">SUM(F5:T5)</f>
        <v>0</v>
      </c>
    </row>
    <row r="6" spans="1:21" ht="16.5" customHeight="1">
      <c r="A6" s="737"/>
      <c r="B6" s="739"/>
      <c r="C6" s="754"/>
      <c r="D6" s="756"/>
      <c r="E6" s="558" t="s">
        <v>120</v>
      </c>
      <c r="F6" s="559">
        <f t="shared" ref="F6:T6" si="9">$D5*F5</f>
        <v>0</v>
      </c>
      <c r="G6" s="559">
        <f t="shared" si="9"/>
        <v>0</v>
      </c>
      <c r="H6" s="559">
        <f t="shared" si="9"/>
        <v>0</v>
      </c>
      <c r="I6" s="559">
        <f t="shared" si="9"/>
        <v>0</v>
      </c>
      <c r="J6" s="559">
        <f t="shared" si="9"/>
        <v>0</v>
      </c>
      <c r="K6" s="559">
        <f t="shared" si="9"/>
        <v>0</v>
      </c>
      <c r="L6" s="559">
        <f t="shared" si="9"/>
        <v>0</v>
      </c>
      <c r="M6" s="559">
        <f t="shared" si="9"/>
        <v>0</v>
      </c>
      <c r="N6" s="559">
        <f t="shared" ref="N6:R6" si="10">$D5*N5</f>
        <v>0</v>
      </c>
      <c r="O6" s="559">
        <f t="shared" si="10"/>
        <v>0</v>
      </c>
      <c r="P6" s="559">
        <f t="shared" si="10"/>
        <v>0</v>
      </c>
      <c r="Q6" s="559">
        <f t="shared" si="10"/>
        <v>0</v>
      </c>
      <c r="R6" s="559">
        <f t="shared" si="10"/>
        <v>0</v>
      </c>
      <c r="S6" s="559">
        <f t="shared" si="9"/>
        <v>0</v>
      </c>
      <c r="T6" s="559">
        <f t="shared" si="9"/>
        <v>0</v>
      </c>
      <c r="U6" s="560">
        <f t="shared" si="8"/>
        <v>0</v>
      </c>
    </row>
    <row r="7" spans="1:21" ht="16.5" customHeight="1">
      <c r="A7" s="737"/>
      <c r="B7" s="739"/>
      <c r="C7" s="754"/>
      <c r="D7" s="756"/>
      <c r="E7" s="558" t="s">
        <v>119</v>
      </c>
      <c r="F7" s="580"/>
      <c r="G7" s="580"/>
      <c r="H7" s="580"/>
      <c r="I7" s="580"/>
      <c r="J7" s="580"/>
      <c r="K7" s="580"/>
      <c r="L7" s="580"/>
      <c r="M7" s="580"/>
      <c r="N7" s="580"/>
      <c r="O7" s="580"/>
      <c r="P7" s="580"/>
      <c r="Q7" s="580"/>
      <c r="R7" s="580"/>
      <c r="S7" s="580"/>
      <c r="T7" s="580"/>
      <c r="U7" s="560">
        <f t="shared" si="8"/>
        <v>0</v>
      </c>
    </row>
    <row r="8" spans="1:21" ht="16.5" customHeight="1">
      <c r="A8" s="737"/>
      <c r="B8" s="739"/>
      <c r="C8" s="754"/>
      <c r="D8" s="756"/>
      <c r="E8" s="558" t="s">
        <v>120</v>
      </c>
      <c r="F8" s="559">
        <f t="shared" ref="F8:T8" si="11">$D7*F7</f>
        <v>0</v>
      </c>
      <c r="G8" s="559">
        <f t="shared" si="11"/>
        <v>0</v>
      </c>
      <c r="H8" s="559">
        <f t="shared" si="11"/>
        <v>0</v>
      </c>
      <c r="I8" s="559">
        <f t="shared" si="11"/>
        <v>0</v>
      </c>
      <c r="J8" s="559">
        <f t="shared" si="11"/>
        <v>0</v>
      </c>
      <c r="K8" s="559">
        <f t="shared" si="11"/>
        <v>0</v>
      </c>
      <c r="L8" s="559">
        <f t="shared" si="11"/>
        <v>0</v>
      </c>
      <c r="M8" s="559">
        <f t="shared" si="11"/>
        <v>0</v>
      </c>
      <c r="N8" s="559">
        <f t="shared" ref="N8:R8" si="12">$D7*N7</f>
        <v>0</v>
      </c>
      <c r="O8" s="559">
        <f t="shared" si="12"/>
        <v>0</v>
      </c>
      <c r="P8" s="559">
        <f t="shared" si="12"/>
        <v>0</v>
      </c>
      <c r="Q8" s="559">
        <f t="shared" si="12"/>
        <v>0</v>
      </c>
      <c r="R8" s="559">
        <f t="shared" si="12"/>
        <v>0</v>
      </c>
      <c r="S8" s="559">
        <f t="shared" si="11"/>
        <v>0</v>
      </c>
      <c r="T8" s="559">
        <f t="shared" si="11"/>
        <v>0</v>
      </c>
      <c r="U8" s="560">
        <f t="shared" si="8"/>
        <v>0</v>
      </c>
    </row>
    <row r="9" spans="1:21" ht="16.5" customHeight="1">
      <c r="A9" s="737"/>
      <c r="B9" s="739"/>
      <c r="C9" s="754"/>
      <c r="D9" s="756"/>
      <c r="E9" s="558" t="s">
        <v>119</v>
      </c>
      <c r="F9" s="580"/>
      <c r="G9" s="580"/>
      <c r="H9" s="580"/>
      <c r="I9" s="580"/>
      <c r="J9" s="580"/>
      <c r="K9" s="580"/>
      <c r="L9" s="580"/>
      <c r="M9" s="580"/>
      <c r="N9" s="580"/>
      <c r="O9" s="580"/>
      <c r="P9" s="580"/>
      <c r="Q9" s="580"/>
      <c r="R9" s="580"/>
      <c r="S9" s="580"/>
      <c r="T9" s="580"/>
      <c r="U9" s="560">
        <f t="shared" si="8"/>
        <v>0</v>
      </c>
    </row>
    <row r="10" spans="1:21" ht="16.5" customHeight="1">
      <c r="A10" s="737"/>
      <c r="B10" s="739"/>
      <c r="C10" s="754"/>
      <c r="D10" s="756"/>
      <c r="E10" s="558" t="s">
        <v>120</v>
      </c>
      <c r="F10" s="559">
        <f t="shared" ref="F10:T10" si="13">$D9*F9</f>
        <v>0</v>
      </c>
      <c r="G10" s="559">
        <f t="shared" si="13"/>
        <v>0</v>
      </c>
      <c r="H10" s="559">
        <f t="shared" si="13"/>
        <v>0</v>
      </c>
      <c r="I10" s="559">
        <f t="shared" si="13"/>
        <v>0</v>
      </c>
      <c r="J10" s="559">
        <f t="shared" si="13"/>
        <v>0</v>
      </c>
      <c r="K10" s="559">
        <f t="shared" si="13"/>
        <v>0</v>
      </c>
      <c r="L10" s="559">
        <f t="shared" si="13"/>
        <v>0</v>
      </c>
      <c r="M10" s="559">
        <f t="shared" si="13"/>
        <v>0</v>
      </c>
      <c r="N10" s="559">
        <f t="shared" ref="N10:R10" si="14">$D9*N9</f>
        <v>0</v>
      </c>
      <c r="O10" s="559">
        <f t="shared" si="14"/>
        <v>0</v>
      </c>
      <c r="P10" s="559">
        <f t="shared" si="14"/>
        <v>0</v>
      </c>
      <c r="Q10" s="559">
        <f t="shared" si="14"/>
        <v>0</v>
      </c>
      <c r="R10" s="559">
        <f t="shared" si="14"/>
        <v>0</v>
      </c>
      <c r="S10" s="559">
        <f t="shared" si="13"/>
        <v>0</v>
      </c>
      <c r="T10" s="559">
        <f t="shared" si="13"/>
        <v>0</v>
      </c>
      <c r="U10" s="560">
        <f t="shared" si="8"/>
        <v>0</v>
      </c>
    </row>
    <row r="11" spans="1:21" ht="16.5" customHeight="1">
      <c r="A11" s="737"/>
      <c r="B11" s="739"/>
      <c r="C11" s="754"/>
      <c r="D11" s="756"/>
      <c r="E11" s="558" t="s">
        <v>119</v>
      </c>
      <c r="F11" s="580"/>
      <c r="G11" s="580"/>
      <c r="H11" s="580"/>
      <c r="I11" s="580"/>
      <c r="J11" s="580"/>
      <c r="K11" s="580"/>
      <c r="L11" s="580"/>
      <c r="M11" s="580"/>
      <c r="N11" s="580"/>
      <c r="O11" s="580"/>
      <c r="P11" s="580"/>
      <c r="Q11" s="580"/>
      <c r="R11" s="580"/>
      <c r="S11" s="580"/>
      <c r="T11" s="580"/>
      <c r="U11" s="560">
        <f t="shared" si="8"/>
        <v>0</v>
      </c>
    </row>
    <row r="12" spans="1:21" ht="16.5" customHeight="1">
      <c r="A12" s="737"/>
      <c r="B12" s="739"/>
      <c r="C12" s="754"/>
      <c r="D12" s="756"/>
      <c r="E12" s="558" t="s">
        <v>120</v>
      </c>
      <c r="F12" s="559">
        <f t="shared" ref="F12:T12" si="15">$D11*F11</f>
        <v>0</v>
      </c>
      <c r="G12" s="559">
        <f t="shared" si="15"/>
        <v>0</v>
      </c>
      <c r="H12" s="559">
        <f t="shared" si="15"/>
        <v>0</v>
      </c>
      <c r="I12" s="559">
        <f t="shared" si="15"/>
        <v>0</v>
      </c>
      <c r="J12" s="559">
        <f t="shared" si="15"/>
        <v>0</v>
      </c>
      <c r="K12" s="559">
        <f t="shared" si="15"/>
        <v>0</v>
      </c>
      <c r="L12" s="559">
        <f t="shared" si="15"/>
        <v>0</v>
      </c>
      <c r="M12" s="559">
        <f t="shared" si="15"/>
        <v>0</v>
      </c>
      <c r="N12" s="559">
        <f t="shared" ref="N12:R12" si="16">$D11*N11</f>
        <v>0</v>
      </c>
      <c r="O12" s="559">
        <f t="shared" si="16"/>
        <v>0</v>
      </c>
      <c r="P12" s="559">
        <f t="shared" si="16"/>
        <v>0</v>
      </c>
      <c r="Q12" s="559">
        <f t="shared" si="16"/>
        <v>0</v>
      </c>
      <c r="R12" s="559">
        <f t="shared" si="16"/>
        <v>0</v>
      </c>
      <c r="S12" s="559">
        <f t="shared" si="15"/>
        <v>0</v>
      </c>
      <c r="T12" s="559">
        <f t="shared" si="15"/>
        <v>0</v>
      </c>
      <c r="U12" s="560">
        <f t="shared" si="8"/>
        <v>0</v>
      </c>
    </row>
    <row r="13" spans="1:21" ht="16.5" customHeight="1">
      <c r="A13" s="737"/>
      <c r="B13" s="739"/>
      <c r="C13" s="754"/>
      <c r="D13" s="756"/>
      <c r="E13" s="558" t="s">
        <v>119</v>
      </c>
      <c r="F13" s="580"/>
      <c r="G13" s="580"/>
      <c r="H13" s="580"/>
      <c r="I13" s="580"/>
      <c r="J13" s="580"/>
      <c r="K13" s="580"/>
      <c r="L13" s="580"/>
      <c r="M13" s="580"/>
      <c r="N13" s="580"/>
      <c r="O13" s="580"/>
      <c r="P13" s="580"/>
      <c r="Q13" s="580"/>
      <c r="R13" s="580"/>
      <c r="S13" s="580"/>
      <c r="T13" s="580"/>
      <c r="U13" s="560">
        <f t="shared" si="8"/>
        <v>0</v>
      </c>
    </row>
    <row r="14" spans="1:21" ht="16.5" customHeight="1">
      <c r="A14" s="737"/>
      <c r="B14" s="739"/>
      <c r="C14" s="754"/>
      <c r="D14" s="756"/>
      <c r="E14" s="558" t="s">
        <v>120</v>
      </c>
      <c r="F14" s="559">
        <f t="shared" ref="F14:T14" si="17">$D13*F13</f>
        <v>0</v>
      </c>
      <c r="G14" s="559">
        <f t="shared" si="17"/>
        <v>0</v>
      </c>
      <c r="H14" s="559">
        <f t="shared" si="17"/>
        <v>0</v>
      </c>
      <c r="I14" s="559">
        <f t="shared" si="17"/>
        <v>0</v>
      </c>
      <c r="J14" s="559">
        <f t="shared" si="17"/>
        <v>0</v>
      </c>
      <c r="K14" s="559">
        <f t="shared" si="17"/>
        <v>0</v>
      </c>
      <c r="L14" s="559">
        <f t="shared" si="17"/>
        <v>0</v>
      </c>
      <c r="M14" s="559">
        <f t="shared" si="17"/>
        <v>0</v>
      </c>
      <c r="N14" s="559">
        <f t="shared" ref="N14:R14" si="18">$D13*N13</f>
        <v>0</v>
      </c>
      <c r="O14" s="559">
        <f t="shared" si="18"/>
        <v>0</v>
      </c>
      <c r="P14" s="559">
        <f t="shared" si="18"/>
        <v>0</v>
      </c>
      <c r="Q14" s="559">
        <f t="shared" si="18"/>
        <v>0</v>
      </c>
      <c r="R14" s="559">
        <f t="shared" si="18"/>
        <v>0</v>
      </c>
      <c r="S14" s="559">
        <f t="shared" si="17"/>
        <v>0</v>
      </c>
      <c r="T14" s="559">
        <f t="shared" si="17"/>
        <v>0</v>
      </c>
      <c r="U14" s="560">
        <f t="shared" si="8"/>
        <v>0</v>
      </c>
    </row>
    <row r="15" spans="1:21" ht="16.5" customHeight="1">
      <c r="A15" s="737"/>
      <c r="B15" s="739"/>
      <c r="C15" s="754"/>
      <c r="D15" s="756"/>
      <c r="E15" s="558" t="s">
        <v>119</v>
      </c>
      <c r="F15" s="580"/>
      <c r="G15" s="580"/>
      <c r="H15" s="580"/>
      <c r="I15" s="580"/>
      <c r="J15" s="580"/>
      <c r="K15" s="580"/>
      <c r="L15" s="580"/>
      <c r="M15" s="580"/>
      <c r="N15" s="580"/>
      <c r="O15" s="580"/>
      <c r="P15" s="580"/>
      <c r="Q15" s="580"/>
      <c r="R15" s="580"/>
      <c r="S15" s="580"/>
      <c r="T15" s="580"/>
      <c r="U15" s="560">
        <f t="shared" si="8"/>
        <v>0</v>
      </c>
    </row>
    <row r="16" spans="1:21" ht="16.5" customHeight="1">
      <c r="A16" s="737"/>
      <c r="B16" s="739"/>
      <c r="C16" s="754"/>
      <c r="D16" s="756"/>
      <c r="E16" s="558" t="s">
        <v>120</v>
      </c>
      <c r="F16" s="559">
        <f t="shared" ref="F16:T16" si="19">$D15*F15</f>
        <v>0</v>
      </c>
      <c r="G16" s="559">
        <f t="shared" si="19"/>
        <v>0</v>
      </c>
      <c r="H16" s="559">
        <f t="shared" si="19"/>
        <v>0</v>
      </c>
      <c r="I16" s="559">
        <f t="shared" si="19"/>
        <v>0</v>
      </c>
      <c r="J16" s="559">
        <f t="shared" si="19"/>
        <v>0</v>
      </c>
      <c r="K16" s="559">
        <f t="shared" si="19"/>
        <v>0</v>
      </c>
      <c r="L16" s="559">
        <f t="shared" si="19"/>
        <v>0</v>
      </c>
      <c r="M16" s="559">
        <f t="shared" si="19"/>
        <v>0</v>
      </c>
      <c r="N16" s="559">
        <f t="shared" ref="N16:R16" si="20">$D15*N15</f>
        <v>0</v>
      </c>
      <c r="O16" s="559">
        <f t="shared" si="20"/>
        <v>0</v>
      </c>
      <c r="P16" s="559">
        <f t="shared" si="20"/>
        <v>0</v>
      </c>
      <c r="Q16" s="559">
        <f t="shared" si="20"/>
        <v>0</v>
      </c>
      <c r="R16" s="559">
        <f t="shared" si="20"/>
        <v>0</v>
      </c>
      <c r="S16" s="559">
        <f t="shared" si="19"/>
        <v>0</v>
      </c>
      <c r="T16" s="559">
        <f t="shared" si="19"/>
        <v>0</v>
      </c>
      <c r="U16" s="560">
        <f t="shared" si="8"/>
        <v>0</v>
      </c>
    </row>
    <row r="17" spans="1:21" ht="16.5" customHeight="1">
      <c r="A17" s="737"/>
      <c r="B17" s="739"/>
      <c r="C17" s="754"/>
      <c r="D17" s="756"/>
      <c r="E17" s="558" t="s">
        <v>119</v>
      </c>
      <c r="F17" s="580"/>
      <c r="G17" s="580"/>
      <c r="H17" s="580"/>
      <c r="I17" s="580"/>
      <c r="J17" s="580"/>
      <c r="K17" s="580"/>
      <c r="L17" s="580"/>
      <c r="M17" s="580"/>
      <c r="N17" s="580"/>
      <c r="O17" s="580"/>
      <c r="P17" s="580"/>
      <c r="Q17" s="580"/>
      <c r="R17" s="580"/>
      <c r="S17" s="580"/>
      <c r="T17" s="580"/>
      <c r="U17" s="560">
        <f t="shared" si="8"/>
        <v>0</v>
      </c>
    </row>
    <row r="18" spans="1:21" ht="16.5" customHeight="1">
      <c r="A18" s="737"/>
      <c r="B18" s="740"/>
      <c r="C18" s="772"/>
      <c r="D18" s="786"/>
      <c r="E18" s="561" t="s">
        <v>120</v>
      </c>
      <c r="F18" s="562">
        <f t="shared" ref="F18:T18" si="21">$D17*F17</f>
        <v>0</v>
      </c>
      <c r="G18" s="562">
        <f t="shared" si="21"/>
        <v>0</v>
      </c>
      <c r="H18" s="562">
        <f t="shared" si="21"/>
        <v>0</v>
      </c>
      <c r="I18" s="562">
        <f t="shared" si="21"/>
        <v>0</v>
      </c>
      <c r="J18" s="562">
        <f t="shared" si="21"/>
        <v>0</v>
      </c>
      <c r="K18" s="562">
        <f t="shared" si="21"/>
        <v>0</v>
      </c>
      <c r="L18" s="562">
        <f t="shared" si="21"/>
        <v>0</v>
      </c>
      <c r="M18" s="562">
        <f t="shared" si="21"/>
        <v>0</v>
      </c>
      <c r="N18" s="562">
        <f t="shared" ref="N18:R18" si="22">$D17*N17</f>
        <v>0</v>
      </c>
      <c r="O18" s="562">
        <f t="shared" si="22"/>
        <v>0</v>
      </c>
      <c r="P18" s="562">
        <f t="shared" si="22"/>
        <v>0</v>
      </c>
      <c r="Q18" s="562">
        <f t="shared" si="22"/>
        <v>0</v>
      </c>
      <c r="R18" s="562">
        <f t="shared" si="22"/>
        <v>0</v>
      </c>
      <c r="S18" s="562">
        <f t="shared" si="21"/>
        <v>0</v>
      </c>
      <c r="T18" s="562">
        <f t="shared" si="21"/>
        <v>0</v>
      </c>
      <c r="U18" s="487">
        <f t="shared" si="8"/>
        <v>0</v>
      </c>
    </row>
    <row r="19" spans="1:21" ht="16.5" customHeight="1">
      <c r="A19" s="737"/>
      <c r="B19" s="741" t="s">
        <v>236</v>
      </c>
      <c r="C19" s="744"/>
      <c r="D19" s="751"/>
      <c r="E19" s="563" t="s">
        <v>119</v>
      </c>
      <c r="F19" s="533"/>
      <c r="G19" s="533"/>
      <c r="H19" s="533"/>
      <c r="I19" s="533"/>
      <c r="J19" s="533"/>
      <c r="K19" s="533"/>
      <c r="L19" s="533"/>
      <c r="M19" s="533"/>
      <c r="N19" s="533"/>
      <c r="O19" s="533"/>
      <c r="P19" s="533"/>
      <c r="Q19" s="533"/>
      <c r="R19" s="533"/>
      <c r="S19" s="533"/>
      <c r="T19" s="533"/>
      <c r="U19" s="486">
        <f t="shared" si="8"/>
        <v>0</v>
      </c>
    </row>
    <row r="20" spans="1:21" ht="16.5" customHeight="1">
      <c r="A20" s="737"/>
      <c r="B20" s="741"/>
      <c r="C20" s="771"/>
      <c r="D20" s="752"/>
      <c r="E20" s="558" t="s">
        <v>120</v>
      </c>
      <c r="F20" s="559">
        <f t="shared" ref="F20:T20" si="23">$D19*F19</f>
        <v>0</v>
      </c>
      <c r="G20" s="559">
        <f t="shared" si="23"/>
        <v>0</v>
      </c>
      <c r="H20" s="559">
        <f t="shared" si="23"/>
        <v>0</v>
      </c>
      <c r="I20" s="559">
        <f t="shared" si="23"/>
        <v>0</v>
      </c>
      <c r="J20" s="559">
        <f t="shared" si="23"/>
        <v>0</v>
      </c>
      <c r="K20" s="559">
        <f t="shared" si="23"/>
        <v>0</v>
      </c>
      <c r="L20" s="559">
        <f t="shared" si="23"/>
        <v>0</v>
      </c>
      <c r="M20" s="559">
        <f t="shared" si="23"/>
        <v>0</v>
      </c>
      <c r="N20" s="559">
        <f t="shared" ref="N20:R20" si="24">$D19*N19</f>
        <v>0</v>
      </c>
      <c r="O20" s="559">
        <f t="shared" si="24"/>
        <v>0</v>
      </c>
      <c r="P20" s="559">
        <f t="shared" si="24"/>
        <v>0</v>
      </c>
      <c r="Q20" s="559">
        <f t="shared" si="24"/>
        <v>0</v>
      </c>
      <c r="R20" s="559">
        <f t="shared" si="24"/>
        <v>0</v>
      </c>
      <c r="S20" s="559">
        <f t="shared" si="23"/>
        <v>0</v>
      </c>
      <c r="T20" s="559">
        <f t="shared" si="23"/>
        <v>0</v>
      </c>
      <c r="U20" s="560">
        <f t="shared" si="8"/>
        <v>0</v>
      </c>
    </row>
    <row r="21" spans="1:21" ht="16.5" customHeight="1">
      <c r="A21" s="737"/>
      <c r="B21" s="741"/>
      <c r="C21" s="743"/>
      <c r="D21" s="770"/>
      <c r="E21" s="558" t="s">
        <v>119</v>
      </c>
      <c r="F21" s="580"/>
      <c r="G21" s="580"/>
      <c r="H21" s="580"/>
      <c r="I21" s="580"/>
      <c r="J21" s="580"/>
      <c r="K21" s="580"/>
      <c r="L21" s="580"/>
      <c r="M21" s="580"/>
      <c r="N21" s="580"/>
      <c r="O21" s="580"/>
      <c r="P21" s="580"/>
      <c r="Q21" s="580"/>
      <c r="R21" s="580"/>
      <c r="S21" s="580"/>
      <c r="T21" s="580"/>
      <c r="U21" s="560">
        <f t="shared" si="8"/>
        <v>0</v>
      </c>
    </row>
    <row r="22" spans="1:21" ht="16.5" customHeight="1">
      <c r="A22" s="737"/>
      <c r="B22" s="741"/>
      <c r="C22" s="744"/>
      <c r="D22" s="751"/>
      <c r="E22" s="564" t="s">
        <v>120</v>
      </c>
      <c r="F22" s="565">
        <f t="shared" ref="F22:T22" si="25">$D21*F21</f>
        <v>0</v>
      </c>
      <c r="G22" s="565">
        <f t="shared" si="25"/>
        <v>0</v>
      </c>
      <c r="H22" s="565">
        <f t="shared" si="25"/>
        <v>0</v>
      </c>
      <c r="I22" s="565">
        <f t="shared" si="25"/>
        <v>0</v>
      </c>
      <c r="J22" s="565">
        <f t="shared" si="25"/>
        <v>0</v>
      </c>
      <c r="K22" s="565">
        <f t="shared" si="25"/>
        <v>0</v>
      </c>
      <c r="L22" s="565">
        <f t="shared" si="25"/>
        <v>0</v>
      </c>
      <c r="M22" s="565">
        <f t="shared" si="25"/>
        <v>0</v>
      </c>
      <c r="N22" s="565">
        <f t="shared" ref="N22:R22" si="26">$D21*N21</f>
        <v>0</v>
      </c>
      <c r="O22" s="565">
        <f t="shared" si="26"/>
        <v>0</v>
      </c>
      <c r="P22" s="565">
        <f t="shared" si="26"/>
        <v>0</v>
      </c>
      <c r="Q22" s="565">
        <f t="shared" si="26"/>
        <v>0</v>
      </c>
      <c r="R22" s="565">
        <f t="shared" si="26"/>
        <v>0</v>
      </c>
      <c r="S22" s="565">
        <f>$D21*S21</f>
        <v>0</v>
      </c>
      <c r="T22" s="565">
        <f t="shared" si="25"/>
        <v>0</v>
      </c>
      <c r="U22" s="491">
        <f t="shared" si="8"/>
        <v>0</v>
      </c>
    </row>
    <row r="23" spans="1:21" ht="16.5" customHeight="1">
      <c r="A23" s="737"/>
      <c r="B23" s="741"/>
      <c r="C23" s="743"/>
      <c r="D23" s="770"/>
      <c r="E23" s="558" t="s">
        <v>119</v>
      </c>
      <c r="F23" s="580"/>
      <c r="G23" s="580"/>
      <c r="H23" s="580"/>
      <c r="I23" s="580"/>
      <c r="J23" s="580"/>
      <c r="K23" s="580"/>
      <c r="L23" s="580"/>
      <c r="M23" s="580"/>
      <c r="N23" s="580"/>
      <c r="O23" s="580"/>
      <c r="P23" s="580"/>
      <c r="Q23" s="580"/>
      <c r="R23" s="580"/>
      <c r="S23" s="580"/>
      <c r="T23" s="580"/>
      <c r="U23" s="560">
        <f t="shared" si="8"/>
        <v>0</v>
      </c>
    </row>
    <row r="24" spans="1:21" ht="16.5" customHeight="1">
      <c r="A24" s="737"/>
      <c r="B24" s="741"/>
      <c r="C24" s="744"/>
      <c r="D24" s="751"/>
      <c r="E24" s="564" t="s">
        <v>120</v>
      </c>
      <c r="F24" s="565">
        <f t="shared" ref="F24:T24" si="27">$D23*F23</f>
        <v>0</v>
      </c>
      <c r="G24" s="565">
        <f t="shared" si="27"/>
        <v>0</v>
      </c>
      <c r="H24" s="565">
        <f t="shared" si="27"/>
        <v>0</v>
      </c>
      <c r="I24" s="565">
        <f t="shared" si="27"/>
        <v>0</v>
      </c>
      <c r="J24" s="565">
        <f t="shared" si="27"/>
        <v>0</v>
      </c>
      <c r="K24" s="565">
        <f t="shared" si="27"/>
        <v>0</v>
      </c>
      <c r="L24" s="565">
        <f t="shared" si="27"/>
        <v>0</v>
      </c>
      <c r="M24" s="565">
        <f t="shared" si="27"/>
        <v>0</v>
      </c>
      <c r="N24" s="565">
        <f t="shared" ref="N24:R24" si="28">$D23*N23</f>
        <v>0</v>
      </c>
      <c r="O24" s="565">
        <f t="shared" si="28"/>
        <v>0</v>
      </c>
      <c r="P24" s="565">
        <f t="shared" si="28"/>
        <v>0</v>
      </c>
      <c r="Q24" s="565">
        <f t="shared" si="28"/>
        <v>0</v>
      </c>
      <c r="R24" s="565">
        <f t="shared" si="28"/>
        <v>0</v>
      </c>
      <c r="S24" s="565">
        <f t="shared" si="27"/>
        <v>0</v>
      </c>
      <c r="T24" s="565">
        <f t="shared" si="27"/>
        <v>0</v>
      </c>
      <c r="U24" s="491">
        <f t="shared" si="8"/>
        <v>0</v>
      </c>
    </row>
    <row r="25" spans="1:21" ht="16.5" customHeight="1">
      <c r="A25" s="737"/>
      <c r="B25" s="741"/>
      <c r="C25" s="743"/>
      <c r="D25" s="770"/>
      <c r="E25" s="558" t="s">
        <v>119</v>
      </c>
      <c r="F25" s="580"/>
      <c r="G25" s="580"/>
      <c r="H25" s="580"/>
      <c r="I25" s="580"/>
      <c r="J25" s="580"/>
      <c r="K25" s="580"/>
      <c r="L25" s="580"/>
      <c r="M25" s="580"/>
      <c r="N25" s="580"/>
      <c r="O25" s="580"/>
      <c r="P25" s="580"/>
      <c r="Q25" s="580"/>
      <c r="R25" s="580"/>
      <c r="S25" s="580"/>
      <c r="T25" s="580"/>
      <c r="U25" s="560">
        <f t="shared" si="8"/>
        <v>0</v>
      </c>
    </row>
    <row r="26" spans="1:21" ht="16.5" customHeight="1" thickBot="1">
      <c r="A26" s="737"/>
      <c r="B26" s="742"/>
      <c r="C26" s="782"/>
      <c r="D26" s="785"/>
      <c r="E26" s="566" t="s">
        <v>120</v>
      </c>
      <c r="F26" s="567">
        <f t="shared" ref="F26:T26" si="29">$D25*F25</f>
        <v>0</v>
      </c>
      <c r="G26" s="567">
        <f t="shared" si="29"/>
        <v>0</v>
      </c>
      <c r="H26" s="567">
        <f t="shared" si="29"/>
        <v>0</v>
      </c>
      <c r="I26" s="567">
        <f t="shared" si="29"/>
        <v>0</v>
      </c>
      <c r="J26" s="567">
        <f t="shared" si="29"/>
        <v>0</v>
      </c>
      <c r="K26" s="567">
        <f t="shared" si="29"/>
        <v>0</v>
      </c>
      <c r="L26" s="567">
        <f t="shared" si="29"/>
        <v>0</v>
      </c>
      <c r="M26" s="567">
        <f t="shared" si="29"/>
        <v>0</v>
      </c>
      <c r="N26" s="567">
        <f t="shared" ref="N26:R26" si="30">$D25*N25</f>
        <v>0</v>
      </c>
      <c r="O26" s="567">
        <f t="shared" si="30"/>
        <v>0</v>
      </c>
      <c r="P26" s="567">
        <f t="shared" si="30"/>
        <v>0</v>
      </c>
      <c r="Q26" s="567">
        <f t="shared" si="30"/>
        <v>0</v>
      </c>
      <c r="R26" s="567">
        <f t="shared" si="30"/>
        <v>0</v>
      </c>
      <c r="S26" s="567">
        <f t="shared" si="29"/>
        <v>0</v>
      </c>
      <c r="T26" s="567">
        <f t="shared" si="29"/>
        <v>0</v>
      </c>
      <c r="U26" s="568">
        <f t="shared" si="8"/>
        <v>0</v>
      </c>
    </row>
    <row r="27" spans="1:21" ht="16.5" customHeight="1" thickTop="1">
      <c r="A27" s="737"/>
      <c r="B27" s="745" t="s">
        <v>57</v>
      </c>
      <c r="C27" s="746"/>
      <c r="D27" s="747"/>
      <c r="E27" s="569" t="s">
        <v>119</v>
      </c>
      <c r="F27" s="570">
        <f t="shared" ref="F27:T28" si="31">SUM(F5,F7,F9,F11,F13,F15,F17,F19,F21,F23,F25)</f>
        <v>0</v>
      </c>
      <c r="G27" s="570">
        <f t="shared" si="31"/>
        <v>0</v>
      </c>
      <c r="H27" s="570">
        <f t="shared" si="31"/>
        <v>0</v>
      </c>
      <c r="I27" s="570">
        <f t="shared" si="31"/>
        <v>0</v>
      </c>
      <c r="J27" s="570">
        <f t="shared" si="31"/>
        <v>0</v>
      </c>
      <c r="K27" s="570">
        <f t="shared" si="31"/>
        <v>0</v>
      </c>
      <c r="L27" s="570">
        <f t="shared" si="31"/>
        <v>0</v>
      </c>
      <c r="M27" s="570">
        <f t="shared" si="31"/>
        <v>0</v>
      </c>
      <c r="N27" s="570">
        <f t="shared" ref="N27:R27" si="32">SUM(N5,N7,N9,N11,N13,N15,N17,N19,N21,N23,N25)</f>
        <v>0</v>
      </c>
      <c r="O27" s="570">
        <f t="shared" si="32"/>
        <v>0</v>
      </c>
      <c r="P27" s="570">
        <f t="shared" si="32"/>
        <v>0</v>
      </c>
      <c r="Q27" s="570">
        <f t="shared" si="32"/>
        <v>0</v>
      </c>
      <c r="R27" s="570">
        <f t="shared" si="32"/>
        <v>0</v>
      </c>
      <c r="S27" s="570">
        <f t="shared" si="31"/>
        <v>0</v>
      </c>
      <c r="T27" s="570">
        <f t="shared" si="31"/>
        <v>0</v>
      </c>
      <c r="U27" s="571">
        <f t="shared" si="8"/>
        <v>0</v>
      </c>
    </row>
    <row r="28" spans="1:21" ht="16.5" customHeight="1" thickBot="1">
      <c r="A28" s="790"/>
      <c r="B28" s="791"/>
      <c r="C28" s="777"/>
      <c r="D28" s="778"/>
      <c r="E28" s="575" t="s">
        <v>120</v>
      </c>
      <c r="F28" s="586">
        <f t="shared" si="31"/>
        <v>0</v>
      </c>
      <c r="G28" s="586">
        <f t="shared" si="31"/>
        <v>0</v>
      </c>
      <c r="H28" s="586">
        <f t="shared" si="31"/>
        <v>0</v>
      </c>
      <c r="I28" s="586">
        <f t="shared" si="31"/>
        <v>0</v>
      </c>
      <c r="J28" s="586">
        <f t="shared" si="31"/>
        <v>0</v>
      </c>
      <c r="K28" s="586">
        <f t="shared" si="31"/>
        <v>0</v>
      </c>
      <c r="L28" s="586">
        <f t="shared" si="31"/>
        <v>0</v>
      </c>
      <c r="M28" s="586">
        <f t="shared" si="31"/>
        <v>0</v>
      </c>
      <c r="N28" s="586">
        <f t="shared" ref="N28:R28" si="33">SUM(N6,N8,N10,N12,N14,N16,N18,N20,N22,N24,N26)</f>
        <v>0</v>
      </c>
      <c r="O28" s="586">
        <f t="shared" si="33"/>
        <v>0</v>
      </c>
      <c r="P28" s="586">
        <f t="shared" si="33"/>
        <v>0</v>
      </c>
      <c r="Q28" s="586">
        <f t="shared" si="33"/>
        <v>0</v>
      </c>
      <c r="R28" s="586">
        <f t="shared" si="33"/>
        <v>0</v>
      </c>
      <c r="S28" s="586">
        <f t="shared" si="31"/>
        <v>0</v>
      </c>
      <c r="T28" s="586">
        <f t="shared" si="31"/>
        <v>0</v>
      </c>
      <c r="U28" s="577">
        <f t="shared" si="8"/>
        <v>0</v>
      </c>
    </row>
    <row r="29" spans="1:21" ht="13.5">
      <c r="A29" s="89"/>
      <c r="B29" s="141" t="s">
        <v>239</v>
      </c>
      <c r="C29" s="578"/>
      <c r="D29" s="152"/>
      <c r="E29" s="265"/>
      <c r="F29" s="266"/>
      <c r="G29" s="266"/>
      <c r="H29" s="266"/>
      <c r="I29" s="266"/>
      <c r="J29" s="266"/>
      <c r="K29" s="266"/>
      <c r="L29" s="266"/>
      <c r="M29" s="266"/>
      <c r="N29" s="266"/>
      <c r="O29" s="266"/>
      <c r="P29" s="266"/>
      <c r="Q29" s="266"/>
      <c r="R29" s="266"/>
      <c r="S29" s="266"/>
      <c r="T29" s="266"/>
      <c r="U29" s="266"/>
    </row>
    <row r="30" spans="1:21" ht="13.5">
      <c r="A30" s="89"/>
      <c r="B30" s="144" t="s">
        <v>64</v>
      </c>
      <c r="C30" s="267"/>
    </row>
  </sheetData>
  <protectedRanges>
    <protectedRange sqref="E28 C5:T26" name="範囲1_1"/>
  </protectedRanges>
  <mergeCells count="31">
    <mergeCell ref="D13:D14"/>
    <mergeCell ref="D15:D16"/>
    <mergeCell ref="C17:C18"/>
    <mergeCell ref="D17:D18"/>
    <mergeCell ref="B19:B26"/>
    <mergeCell ref="C19:C20"/>
    <mergeCell ref="D19:D20"/>
    <mergeCell ref="C21:C22"/>
    <mergeCell ref="D21:D22"/>
    <mergeCell ref="C23:C24"/>
    <mergeCell ref="A1:U1"/>
    <mergeCell ref="A3:C4"/>
    <mergeCell ref="D3:D4"/>
    <mergeCell ref="E3:T3"/>
    <mergeCell ref="U3:U4"/>
    <mergeCell ref="A5:A28"/>
    <mergeCell ref="B5:B18"/>
    <mergeCell ref="C5:C6"/>
    <mergeCell ref="D5:D6"/>
    <mergeCell ref="C7:C8"/>
    <mergeCell ref="D7:D8"/>
    <mergeCell ref="C9:C10"/>
    <mergeCell ref="D9:D10"/>
    <mergeCell ref="C11:C12"/>
    <mergeCell ref="D11:D12"/>
    <mergeCell ref="C13:C14"/>
    <mergeCell ref="D23:D24"/>
    <mergeCell ref="C25:C26"/>
    <mergeCell ref="D25:D26"/>
    <mergeCell ref="B27:D28"/>
    <mergeCell ref="C15:C16"/>
  </mergeCells>
  <phoneticPr fontId="3"/>
  <printOptions horizontalCentered="1"/>
  <pageMargins left="0.70866141732283472" right="0.70866141732283472" top="0.74803149606299213" bottom="0.74803149606299213" header="0.31496062992125984" footer="0.31496062992125984"/>
  <pageSetup paperSize="8" scale="88" orientation="landscape" r:id="rId1"/>
  <headerFooter>
    <oddHeader>&amp;R(&amp;A)</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V30"/>
  <sheetViews>
    <sheetView view="pageBreakPreview" topLeftCell="D1" zoomScale="60" zoomScaleNormal="85" workbookViewId="0">
      <selection activeCell="D1" sqref="A1:XFD1048576"/>
    </sheetView>
  </sheetViews>
  <sheetFormatPr defaultRowHeight="30" customHeight="1"/>
  <cols>
    <col min="1" max="1" width="3.5" style="95" customWidth="1"/>
    <col min="2" max="2" width="23.875" style="95" customWidth="1"/>
    <col min="3" max="3" width="18.25" style="95" customWidth="1"/>
    <col min="4" max="4" width="10.625" style="95" customWidth="1"/>
    <col min="5" max="19" width="10.25" style="89" customWidth="1"/>
    <col min="20" max="20" width="10.125" style="89" customWidth="1"/>
    <col min="21" max="16384" width="9" style="89"/>
  </cols>
  <sheetData>
    <row r="1" spans="1:20" s="550" customFormat="1" ht="21" customHeight="1">
      <c r="A1" s="759" t="s">
        <v>273</v>
      </c>
      <c r="B1" s="759"/>
      <c r="C1" s="759"/>
      <c r="D1" s="759"/>
      <c r="E1" s="759"/>
      <c r="F1" s="759"/>
      <c r="G1" s="759"/>
      <c r="H1" s="759"/>
      <c r="I1" s="759"/>
      <c r="J1" s="759"/>
      <c r="K1" s="759"/>
      <c r="L1" s="759"/>
      <c r="M1" s="759"/>
      <c r="N1" s="759"/>
      <c r="O1" s="759"/>
      <c r="P1" s="759"/>
      <c r="Q1" s="759"/>
      <c r="R1" s="759"/>
      <c r="S1" s="759"/>
      <c r="T1" s="759"/>
    </row>
    <row r="2" spans="1:20" s="550" customFormat="1" ht="17.25" customHeight="1" thickBot="1">
      <c r="A2" s="615"/>
      <c r="B2" s="552"/>
      <c r="T2" s="553"/>
    </row>
    <row r="3" spans="1:20" ht="15.95" customHeight="1">
      <c r="A3" s="760" t="s">
        <v>232</v>
      </c>
      <c r="B3" s="792"/>
      <c r="C3" s="795" t="s">
        <v>233</v>
      </c>
      <c r="D3" s="766" t="s">
        <v>117</v>
      </c>
      <c r="E3" s="767"/>
      <c r="F3" s="767"/>
      <c r="G3" s="767"/>
      <c r="H3" s="767"/>
      <c r="I3" s="767"/>
      <c r="J3" s="767"/>
      <c r="K3" s="767"/>
      <c r="L3" s="767"/>
      <c r="M3" s="767"/>
      <c r="N3" s="767"/>
      <c r="O3" s="767"/>
      <c r="P3" s="767"/>
      <c r="Q3" s="767"/>
      <c r="R3" s="767"/>
      <c r="S3" s="767"/>
      <c r="T3" s="768" t="s">
        <v>49</v>
      </c>
    </row>
    <row r="4" spans="1:20" s="95" customFormat="1" ht="30" customHeight="1" thickBot="1">
      <c r="A4" s="793"/>
      <c r="B4" s="758"/>
      <c r="C4" s="796"/>
      <c r="D4" s="554" t="s">
        <v>234</v>
      </c>
      <c r="E4" s="555">
        <v>31</v>
      </c>
      <c r="F4" s="555">
        <f t="shared" ref="F4:L4" si="0">E4+1</f>
        <v>32</v>
      </c>
      <c r="G4" s="555">
        <f t="shared" si="0"/>
        <v>33</v>
      </c>
      <c r="H4" s="555">
        <f t="shared" si="0"/>
        <v>34</v>
      </c>
      <c r="I4" s="555">
        <f t="shared" si="0"/>
        <v>35</v>
      </c>
      <c r="J4" s="555">
        <f t="shared" si="0"/>
        <v>36</v>
      </c>
      <c r="K4" s="555">
        <f t="shared" si="0"/>
        <v>37</v>
      </c>
      <c r="L4" s="555">
        <f t="shared" si="0"/>
        <v>38</v>
      </c>
      <c r="M4" s="555">
        <f t="shared" ref="M4" si="1">L4+1</f>
        <v>39</v>
      </c>
      <c r="N4" s="555">
        <f t="shared" ref="N4" si="2">M4+1</f>
        <v>40</v>
      </c>
      <c r="O4" s="555">
        <f t="shared" ref="O4" si="3">N4+1</f>
        <v>41</v>
      </c>
      <c r="P4" s="555">
        <f t="shared" ref="P4" si="4">O4+1</f>
        <v>42</v>
      </c>
      <c r="Q4" s="555">
        <f t="shared" ref="Q4" si="5">P4+1</f>
        <v>43</v>
      </c>
      <c r="R4" s="555">
        <f t="shared" ref="R4" si="6">Q4+1</f>
        <v>44</v>
      </c>
      <c r="S4" s="555">
        <f t="shared" ref="S4" si="7">R4+1</f>
        <v>45</v>
      </c>
      <c r="T4" s="769"/>
    </row>
    <row r="5" spans="1:20" ht="16.5" customHeight="1">
      <c r="A5" s="797" t="s">
        <v>118</v>
      </c>
      <c r="B5" s="805"/>
      <c r="C5" s="755"/>
      <c r="D5" s="556" t="s">
        <v>119</v>
      </c>
      <c r="E5" s="666"/>
      <c r="F5" s="579"/>
      <c r="G5" s="579"/>
      <c r="H5" s="579"/>
      <c r="I5" s="579"/>
      <c r="J5" s="579"/>
      <c r="K5" s="579"/>
      <c r="L5" s="579"/>
      <c r="M5" s="579"/>
      <c r="N5" s="579"/>
      <c r="O5" s="579"/>
      <c r="P5" s="579"/>
      <c r="Q5" s="579"/>
      <c r="R5" s="579"/>
      <c r="S5" s="579"/>
      <c r="T5" s="557">
        <f t="shared" ref="T5:T24" si="8">SUM(E5:S5)</f>
        <v>0</v>
      </c>
    </row>
    <row r="6" spans="1:20" ht="16.5" customHeight="1">
      <c r="A6" s="798"/>
      <c r="B6" s="804"/>
      <c r="C6" s="756"/>
      <c r="D6" s="558" t="s">
        <v>120</v>
      </c>
      <c r="E6" s="667"/>
      <c r="F6" s="559">
        <f t="shared" ref="F6:S6" si="9">$C5*F5</f>
        <v>0</v>
      </c>
      <c r="G6" s="559">
        <f t="shared" si="9"/>
        <v>0</v>
      </c>
      <c r="H6" s="559">
        <f t="shared" si="9"/>
        <v>0</v>
      </c>
      <c r="I6" s="559">
        <f t="shared" si="9"/>
        <v>0</v>
      </c>
      <c r="J6" s="559">
        <f t="shared" si="9"/>
        <v>0</v>
      </c>
      <c r="K6" s="559">
        <f t="shared" si="9"/>
        <v>0</v>
      </c>
      <c r="L6" s="559">
        <f t="shared" si="9"/>
        <v>0</v>
      </c>
      <c r="M6" s="559">
        <f t="shared" ref="M6:R6" si="10">$C5*M5</f>
        <v>0</v>
      </c>
      <c r="N6" s="559">
        <f t="shared" si="10"/>
        <v>0</v>
      </c>
      <c r="O6" s="559">
        <f t="shared" si="10"/>
        <v>0</v>
      </c>
      <c r="P6" s="559">
        <f t="shared" si="10"/>
        <v>0</v>
      </c>
      <c r="Q6" s="559">
        <f t="shared" si="10"/>
        <v>0</v>
      </c>
      <c r="R6" s="559">
        <f t="shared" si="10"/>
        <v>0</v>
      </c>
      <c r="S6" s="559">
        <f t="shared" si="9"/>
        <v>0</v>
      </c>
      <c r="T6" s="560">
        <f t="shared" si="8"/>
        <v>0</v>
      </c>
    </row>
    <row r="7" spans="1:20" ht="16.5" customHeight="1">
      <c r="A7" s="798"/>
      <c r="B7" s="804"/>
      <c r="C7" s="756"/>
      <c r="D7" s="558" t="s">
        <v>119</v>
      </c>
      <c r="E7" s="668"/>
      <c r="F7" s="580"/>
      <c r="G7" s="580"/>
      <c r="H7" s="580"/>
      <c r="I7" s="580"/>
      <c r="J7" s="580"/>
      <c r="K7" s="580"/>
      <c r="L7" s="580"/>
      <c r="M7" s="580"/>
      <c r="N7" s="580"/>
      <c r="O7" s="580"/>
      <c r="P7" s="580"/>
      <c r="Q7" s="580"/>
      <c r="R7" s="580"/>
      <c r="S7" s="580"/>
      <c r="T7" s="560">
        <f t="shared" si="8"/>
        <v>0</v>
      </c>
    </row>
    <row r="8" spans="1:20" ht="16.5" customHeight="1">
      <c r="A8" s="798"/>
      <c r="B8" s="804"/>
      <c r="C8" s="756"/>
      <c r="D8" s="558" t="s">
        <v>120</v>
      </c>
      <c r="E8" s="667"/>
      <c r="F8" s="559">
        <f t="shared" ref="F8:S8" si="11">$C7*F7</f>
        <v>0</v>
      </c>
      <c r="G8" s="559">
        <f t="shared" si="11"/>
        <v>0</v>
      </c>
      <c r="H8" s="559">
        <f t="shared" si="11"/>
        <v>0</v>
      </c>
      <c r="I8" s="559">
        <f t="shared" si="11"/>
        <v>0</v>
      </c>
      <c r="J8" s="559">
        <f t="shared" si="11"/>
        <v>0</v>
      </c>
      <c r="K8" s="559">
        <f t="shared" si="11"/>
        <v>0</v>
      </c>
      <c r="L8" s="559">
        <f t="shared" si="11"/>
        <v>0</v>
      </c>
      <c r="M8" s="559">
        <f t="shared" ref="M8:R8" si="12">$C7*M7</f>
        <v>0</v>
      </c>
      <c r="N8" s="559">
        <f t="shared" si="12"/>
        <v>0</v>
      </c>
      <c r="O8" s="559">
        <f t="shared" si="12"/>
        <v>0</v>
      </c>
      <c r="P8" s="559">
        <f t="shared" si="12"/>
        <v>0</v>
      </c>
      <c r="Q8" s="559">
        <f t="shared" si="12"/>
        <v>0</v>
      </c>
      <c r="R8" s="559">
        <f t="shared" si="12"/>
        <v>0</v>
      </c>
      <c r="S8" s="559">
        <f t="shared" si="11"/>
        <v>0</v>
      </c>
      <c r="T8" s="560">
        <f t="shared" si="8"/>
        <v>0</v>
      </c>
    </row>
    <row r="9" spans="1:20" ht="16.5" customHeight="1">
      <c r="A9" s="798"/>
      <c r="B9" s="804"/>
      <c r="C9" s="756"/>
      <c r="D9" s="558" t="s">
        <v>119</v>
      </c>
      <c r="E9" s="668"/>
      <c r="F9" s="580"/>
      <c r="G9" s="580"/>
      <c r="H9" s="580"/>
      <c r="I9" s="580"/>
      <c r="J9" s="580"/>
      <c r="K9" s="580"/>
      <c r="L9" s="580"/>
      <c r="M9" s="580"/>
      <c r="N9" s="580"/>
      <c r="O9" s="580"/>
      <c r="P9" s="580"/>
      <c r="Q9" s="580"/>
      <c r="R9" s="580"/>
      <c r="S9" s="580"/>
      <c r="T9" s="560">
        <f t="shared" si="8"/>
        <v>0</v>
      </c>
    </row>
    <row r="10" spans="1:20" ht="16.5" customHeight="1">
      <c r="A10" s="798"/>
      <c r="B10" s="804"/>
      <c r="C10" s="756"/>
      <c r="D10" s="558" t="s">
        <v>120</v>
      </c>
      <c r="E10" s="667"/>
      <c r="F10" s="559">
        <f t="shared" ref="F10:S10" si="13">$C9*F9</f>
        <v>0</v>
      </c>
      <c r="G10" s="559">
        <f t="shared" si="13"/>
        <v>0</v>
      </c>
      <c r="H10" s="559">
        <f t="shared" si="13"/>
        <v>0</v>
      </c>
      <c r="I10" s="559">
        <f t="shared" si="13"/>
        <v>0</v>
      </c>
      <c r="J10" s="559">
        <f t="shared" si="13"/>
        <v>0</v>
      </c>
      <c r="K10" s="559">
        <f t="shared" si="13"/>
        <v>0</v>
      </c>
      <c r="L10" s="559">
        <f t="shared" si="13"/>
        <v>0</v>
      </c>
      <c r="M10" s="559">
        <f t="shared" ref="M10:R10" si="14">$C9*M9</f>
        <v>0</v>
      </c>
      <c r="N10" s="559">
        <f t="shared" si="14"/>
        <v>0</v>
      </c>
      <c r="O10" s="559">
        <f t="shared" si="14"/>
        <v>0</v>
      </c>
      <c r="P10" s="559">
        <f t="shared" si="14"/>
        <v>0</v>
      </c>
      <c r="Q10" s="559">
        <f t="shared" si="14"/>
        <v>0</v>
      </c>
      <c r="R10" s="559">
        <f t="shared" si="14"/>
        <v>0</v>
      </c>
      <c r="S10" s="559">
        <f t="shared" si="13"/>
        <v>0</v>
      </c>
      <c r="T10" s="560">
        <f t="shared" si="8"/>
        <v>0</v>
      </c>
    </row>
    <row r="11" spans="1:20" ht="16.5" customHeight="1">
      <c r="A11" s="798"/>
      <c r="B11" s="804"/>
      <c r="C11" s="756"/>
      <c r="D11" s="558" t="s">
        <v>119</v>
      </c>
      <c r="E11" s="668"/>
      <c r="F11" s="580"/>
      <c r="G11" s="580"/>
      <c r="H11" s="580"/>
      <c r="I11" s="580"/>
      <c r="J11" s="580"/>
      <c r="K11" s="580"/>
      <c r="L11" s="580"/>
      <c r="M11" s="580"/>
      <c r="N11" s="580"/>
      <c r="O11" s="580"/>
      <c r="P11" s="580"/>
      <c r="Q11" s="580"/>
      <c r="R11" s="580"/>
      <c r="S11" s="580"/>
      <c r="T11" s="560">
        <f t="shared" si="8"/>
        <v>0</v>
      </c>
    </row>
    <row r="12" spans="1:20" ht="16.5" customHeight="1">
      <c r="A12" s="798"/>
      <c r="B12" s="804"/>
      <c r="C12" s="756"/>
      <c r="D12" s="558" t="s">
        <v>120</v>
      </c>
      <c r="E12" s="667"/>
      <c r="F12" s="559">
        <f t="shared" ref="F12:S12" si="15">$C11*F11</f>
        <v>0</v>
      </c>
      <c r="G12" s="559">
        <f t="shared" si="15"/>
        <v>0</v>
      </c>
      <c r="H12" s="559">
        <f>$C11*H11</f>
        <v>0</v>
      </c>
      <c r="I12" s="559">
        <f t="shared" si="15"/>
        <v>0</v>
      </c>
      <c r="J12" s="559">
        <f t="shared" si="15"/>
        <v>0</v>
      </c>
      <c r="K12" s="559">
        <f t="shared" si="15"/>
        <v>0</v>
      </c>
      <c r="L12" s="559">
        <f t="shared" si="15"/>
        <v>0</v>
      </c>
      <c r="M12" s="559">
        <f t="shared" ref="M12:R12" si="16">$C11*M11</f>
        <v>0</v>
      </c>
      <c r="N12" s="559">
        <f t="shared" si="16"/>
        <v>0</v>
      </c>
      <c r="O12" s="559">
        <f t="shared" si="16"/>
        <v>0</v>
      </c>
      <c r="P12" s="559">
        <f t="shared" si="16"/>
        <v>0</v>
      </c>
      <c r="Q12" s="559">
        <f t="shared" si="16"/>
        <v>0</v>
      </c>
      <c r="R12" s="559">
        <f t="shared" si="16"/>
        <v>0</v>
      </c>
      <c r="S12" s="559">
        <f t="shared" si="15"/>
        <v>0</v>
      </c>
      <c r="T12" s="560">
        <f t="shared" si="8"/>
        <v>0</v>
      </c>
    </row>
    <row r="13" spans="1:20" ht="16.5" customHeight="1">
      <c r="A13" s="798"/>
      <c r="B13" s="804"/>
      <c r="C13" s="756"/>
      <c r="D13" s="558" t="s">
        <v>119</v>
      </c>
      <c r="E13" s="668"/>
      <c r="F13" s="580"/>
      <c r="G13" s="580"/>
      <c r="H13" s="580"/>
      <c r="I13" s="580"/>
      <c r="J13" s="580"/>
      <c r="K13" s="580"/>
      <c r="L13" s="580"/>
      <c r="M13" s="580"/>
      <c r="N13" s="580"/>
      <c r="O13" s="580"/>
      <c r="P13" s="580"/>
      <c r="Q13" s="580"/>
      <c r="R13" s="580"/>
      <c r="S13" s="580"/>
      <c r="T13" s="560">
        <f t="shared" si="8"/>
        <v>0</v>
      </c>
    </row>
    <row r="14" spans="1:20" ht="16.5" customHeight="1">
      <c r="A14" s="798"/>
      <c r="B14" s="804"/>
      <c r="C14" s="756"/>
      <c r="D14" s="558" t="s">
        <v>120</v>
      </c>
      <c r="E14" s="667"/>
      <c r="F14" s="559">
        <f t="shared" ref="F14:S14" si="17">$C13*F13</f>
        <v>0</v>
      </c>
      <c r="G14" s="559">
        <f t="shared" si="17"/>
        <v>0</v>
      </c>
      <c r="H14" s="559">
        <f t="shared" si="17"/>
        <v>0</v>
      </c>
      <c r="I14" s="559">
        <f t="shared" si="17"/>
        <v>0</v>
      </c>
      <c r="J14" s="559">
        <f t="shared" si="17"/>
        <v>0</v>
      </c>
      <c r="K14" s="559">
        <f t="shared" si="17"/>
        <v>0</v>
      </c>
      <c r="L14" s="559">
        <f t="shared" si="17"/>
        <v>0</v>
      </c>
      <c r="M14" s="559">
        <f t="shared" ref="M14:R14" si="18">$C13*M13</f>
        <v>0</v>
      </c>
      <c r="N14" s="559">
        <f t="shared" si="18"/>
        <v>0</v>
      </c>
      <c r="O14" s="559">
        <f t="shared" si="18"/>
        <v>0</v>
      </c>
      <c r="P14" s="559">
        <f t="shared" si="18"/>
        <v>0</v>
      </c>
      <c r="Q14" s="559">
        <f t="shared" si="18"/>
        <v>0</v>
      </c>
      <c r="R14" s="559">
        <f t="shared" si="18"/>
        <v>0</v>
      </c>
      <c r="S14" s="559">
        <f t="shared" si="17"/>
        <v>0</v>
      </c>
      <c r="T14" s="560">
        <f t="shared" si="8"/>
        <v>0</v>
      </c>
    </row>
    <row r="15" spans="1:20" ht="16.5" customHeight="1">
      <c r="A15" s="798"/>
      <c r="B15" s="804"/>
      <c r="C15" s="756"/>
      <c r="D15" s="558" t="s">
        <v>119</v>
      </c>
      <c r="E15" s="668"/>
      <c r="F15" s="580"/>
      <c r="G15" s="580"/>
      <c r="H15" s="580"/>
      <c r="I15" s="580"/>
      <c r="J15" s="580"/>
      <c r="K15" s="580"/>
      <c r="L15" s="580"/>
      <c r="M15" s="580"/>
      <c r="N15" s="580"/>
      <c r="O15" s="580"/>
      <c r="P15" s="580"/>
      <c r="Q15" s="580"/>
      <c r="R15" s="580"/>
      <c r="S15" s="580"/>
      <c r="T15" s="560">
        <f t="shared" si="8"/>
        <v>0</v>
      </c>
    </row>
    <row r="16" spans="1:20" ht="16.5" customHeight="1">
      <c r="A16" s="798"/>
      <c r="B16" s="804"/>
      <c r="C16" s="756"/>
      <c r="D16" s="558" t="s">
        <v>120</v>
      </c>
      <c r="E16" s="667"/>
      <c r="F16" s="559">
        <f t="shared" ref="F16:S16" si="19">$C15*F15</f>
        <v>0</v>
      </c>
      <c r="G16" s="559">
        <f t="shared" si="19"/>
        <v>0</v>
      </c>
      <c r="H16" s="559">
        <f t="shared" si="19"/>
        <v>0</v>
      </c>
      <c r="I16" s="559">
        <f t="shared" si="19"/>
        <v>0</v>
      </c>
      <c r="J16" s="559">
        <f t="shared" si="19"/>
        <v>0</v>
      </c>
      <c r="K16" s="559">
        <f t="shared" si="19"/>
        <v>0</v>
      </c>
      <c r="L16" s="559">
        <f t="shared" si="19"/>
        <v>0</v>
      </c>
      <c r="M16" s="559">
        <f t="shared" ref="M16:R16" si="20">$C15*M15</f>
        <v>0</v>
      </c>
      <c r="N16" s="559">
        <f t="shared" si="20"/>
        <v>0</v>
      </c>
      <c r="O16" s="559">
        <f t="shared" si="20"/>
        <v>0</v>
      </c>
      <c r="P16" s="559">
        <f t="shared" si="20"/>
        <v>0</v>
      </c>
      <c r="Q16" s="559">
        <f t="shared" si="20"/>
        <v>0</v>
      </c>
      <c r="R16" s="559">
        <f t="shared" si="20"/>
        <v>0</v>
      </c>
      <c r="S16" s="559">
        <f t="shared" si="19"/>
        <v>0</v>
      </c>
      <c r="T16" s="560">
        <f t="shared" si="8"/>
        <v>0</v>
      </c>
    </row>
    <row r="17" spans="1:22" ht="16.5" customHeight="1">
      <c r="A17" s="798"/>
      <c r="B17" s="801"/>
      <c r="C17" s="751"/>
      <c r="D17" s="563" t="s">
        <v>119</v>
      </c>
      <c r="E17" s="669"/>
      <c r="F17" s="533"/>
      <c r="G17" s="533"/>
      <c r="H17" s="533"/>
      <c r="I17" s="533"/>
      <c r="J17" s="533"/>
      <c r="K17" s="533"/>
      <c r="L17" s="533"/>
      <c r="M17" s="533"/>
      <c r="N17" s="533"/>
      <c r="O17" s="533"/>
      <c r="P17" s="533"/>
      <c r="Q17" s="533"/>
      <c r="R17" s="533"/>
      <c r="S17" s="533"/>
      <c r="T17" s="486">
        <f t="shared" si="8"/>
        <v>0</v>
      </c>
    </row>
    <row r="18" spans="1:22" ht="16.5" customHeight="1">
      <c r="A18" s="798"/>
      <c r="B18" s="802"/>
      <c r="C18" s="752"/>
      <c r="D18" s="558" t="s">
        <v>120</v>
      </c>
      <c r="E18" s="667"/>
      <c r="F18" s="559">
        <f t="shared" ref="F18:S18" si="21">$C17*F17</f>
        <v>0</v>
      </c>
      <c r="G18" s="559">
        <f t="shared" si="21"/>
        <v>0</v>
      </c>
      <c r="H18" s="559">
        <f t="shared" si="21"/>
        <v>0</v>
      </c>
      <c r="I18" s="559">
        <f t="shared" si="21"/>
        <v>0</v>
      </c>
      <c r="J18" s="559">
        <f t="shared" si="21"/>
        <v>0</v>
      </c>
      <c r="K18" s="559">
        <f t="shared" si="21"/>
        <v>0</v>
      </c>
      <c r="L18" s="559">
        <f t="shared" si="21"/>
        <v>0</v>
      </c>
      <c r="M18" s="559">
        <f t="shared" ref="M18:R18" si="22">$C17*M17</f>
        <v>0</v>
      </c>
      <c r="N18" s="559">
        <f t="shared" si="22"/>
        <v>0</v>
      </c>
      <c r="O18" s="559">
        <f t="shared" si="22"/>
        <v>0</v>
      </c>
      <c r="P18" s="559">
        <f t="shared" si="22"/>
        <v>0</v>
      </c>
      <c r="Q18" s="559">
        <f t="shared" si="22"/>
        <v>0</v>
      </c>
      <c r="R18" s="559">
        <f t="shared" si="22"/>
        <v>0</v>
      </c>
      <c r="S18" s="559">
        <f t="shared" si="21"/>
        <v>0</v>
      </c>
      <c r="T18" s="560">
        <f t="shared" si="8"/>
        <v>0</v>
      </c>
    </row>
    <row r="19" spans="1:22" ht="16.5" customHeight="1">
      <c r="A19" s="798"/>
      <c r="B19" s="800"/>
      <c r="C19" s="770"/>
      <c r="D19" s="558" t="s">
        <v>119</v>
      </c>
      <c r="E19" s="668"/>
      <c r="F19" s="580"/>
      <c r="G19" s="580"/>
      <c r="H19" s="580"/>
      <c r="I19" s="580"/>
      <c r="J19" s="580"/>
      <c r="K19" s="580"/>
      <c r="L19" s="580"/>
      <c r="M19" s="580"/>
      <c r="N19" s="580"/>
      <c r="O19" s="580"/>
      <c r="P19" s="580"/>
      <c r="Q19" s="580"/>
      <c r="R19" s="580"/>
      <c r="S19" s="580"/>
      <c r="T19" s="560">
        <f t="shared" si="8"/>
        <v>0</v>
      </c>
    </row>
    <row r="20" spans="1:22" ht="16.5" customHeight="1">
      <c r="A20" s="798"/>
      <c r="B20" s="801"/>
      <c r="C20" s="751"/>
      <c r="D20" s="564" t="s">
        <v>120</v>
      </c>
      <c r="E20" s="670"/>
      <c r="F20" s="565">
        <f t="shared" ref="F20:S20" si="23">$C19*F19</f>
        <v>0</v>
      </c>
      <c r="G20" s="565">
        <f t="shared" si="23"/>
        <v>0</v>
      </c>
      <c r="H20" s="565">
        <f t="shared" si="23"/>
        <v>0</v>
      </c>
      <c r="I20" s="565">
        <f t="shared" si="23"/>
        <v>0</v>
      </c>
      <c r="J20" s="565">
        <f t="shared" si="23"/>
        <v>0</v>
      </c>
      <c r="K20" s="565">
        <f t="shared" si="23"/>
        <v>0</v>
      </c>
      <c r="L20" s="565">
        <f t="shared" si="23"/>
        <v>0</v>
      </c>
      <c r="M20" s="565">
        <f t="shared" ref="M20:R20" si="24">$C19*M19</f>
        <v>0</v>
      </c>
      <c r="N20" s="565">
        <f t="shared" si="24"/>
        <v>0</v>
      </c>
      <c r="O20" s="565">
        <f t="shared" si="24"/>
        <v>0</v>
      </c>
      <c r="P20" s="565">
        <f t="shared" si="24"/>
        <v>0</v>
      </c>
      <c r="Q20" s="565">
        <f t="shared" si="24"/>
        <v>0</v>
      </c>
      <c r="R20" s="565">
        <f t="shared" si="24"/>
        <v>0</v>
      </c>
      <c r="S20" s="565">
        <f t="shared" si="23"/>
        <v>0</v>
      </c>
      <c r="T20" s="491">
        <f t="shared" si="8"/>
        <v>0</v>
      </c>
    </row>
    <row r="21" spans="1:22" ht="16.5" customHeight="1">
      <c r="A21" s="798"/>
      <c r="B21" s="800"/>
      <c r="C21" s="770"/>
      <c r="D21" s="558" t="s">
        <v>119</v>
      </c>
      <c r="E21" s="668"/>
      <c r="F21" s="580"/>
      <c r="G21" s="580"/>
      <c r="H21" s="580"/>
      <c r="I21" s="580"/>
      <c r="J21" s="580"/>
      <c r="K21" s="580"/>
      <c r="L21" s="580"/>
      <c r="M21" s="580"/>
      <c r="N21" s="580"/>
      <c r="O21" s="580"/>
      <c r="P21" s="580"/>
      <c r="Q21" s="580"/>
      <c r="R21" s="580"/>
      <c r="S21" s="580"/>
      <c r="T21" s="560">
        <f t="shared" si="8"/>
        <v>0</v>
      </c>
    </row>
    <row r="22" spans="1:22" ht="16.5" customHeight="1">
      <c r="A22" s="798"/>
      <c r="B22" s="801"/>
      <c r="C22" s="751"/>
      <c r="D22" s="564" t="s">
        <v>120</v>
      </c>
      <c r="E22" s="670"/>
      <c r="F22" s="565">
        <f t="shared" ref="F22:S22" si="25">$C21*F21</f>
        <v>0</v>
      </c>
      <c r="G22" s="565">
        <f t="shared" si="25"/>
        <v>0</v>
      </c>
      <c r="H22" s="565">
        <f t="shared" si="25"/>
        <v>0</v>
      </c>
      <c r="I22" s="565">
        <f t="shared" si="25"/>
        <v>0</v>
      </c>
      <c r="J22" s="565">
        <f t="shared" si="25"/>
        <v>0</v>
      </c>
      <c r="K22" s="565">
        <f t="shared" si="25"/>
        <v>0</v>
      </c>
      <c r="L22" s="565">
        <f t="shared" si="25"/>
        <v>0</v>
      </c>
      <c r="M22" s="565">
        <f t="shared" ref="M22:R22" si="26">$C21*M21</f>
        <v>0</v>
      </c>
      <c r="N22" s="565">
        <f t="shared" si="26"/>
        <v>0</v>
      </c>
      <c r="O22" s="565">
        <f t="shared" si="26"/>
        <v>0</v>
      </c>
      <c r="P22" s="565">
        <f t="shared" si="26"/>
        <v>0</v>
      </c>
      <c r="Q22" s="565">
        <f t="shared" si="26"/>
        <v>0</v>
      </c>
      <c r="R22" s="565">
        <f t="shared" si="26"/>
        <v>0</v>
      </c>
      <c r="S22" s="565">
        <f t="shared" si="25"/>
        <v>0</v>
      </c>
      <c r="T22" s="491">
        <f t="shared" si="8"/>
        <v>0</v>
      </c>
    </row>
    <row r="23" spans="1:22" ht="16.5" customHeight="1">
      <c r="A23" s="798"/>
      <c r="B23" s="800"/>
      <c r="C23" s="770"/>
      <c r="D23" s="558" t="s">
        <v>119</v>
      </c>
      <c r="E23" s="668"/>
      <c r="F23" s="580"/>
      <c r="G23" s="580"/>
      <c r="H23" s="580"/>
      <c r="I23" s="580"/>
      <c r="J23" s="580"/>
      <c r="K23" s="580"/>
      <c r="L23" s="580"/>
      <c r="M23" s="580"/>
      <c r="N23" s="580"/>
      <c r="O23" s="580"/>
      <c r="P23" s="580"/>
      <c r="Q23" s="580"/>
      <c r="R23" s="580"/>
      <c r="S23" s="580"/>
      <c r="T23" s="560">
        <f t="shared" si="8"/>
        <v>0</v>
      </c>
    </row>
    <row r="24" spans="1:22" ht="16.5" customHeight="1" thickBot="1">
      <c r="A24" s="798"/>
      <c r="B24" s="803"/>
      <c r="C24" s="785"/>
      <c r="D24" s="566" t="s">
        <v>120</v>
      </c>
      <c r="E24" s="671"/>
      <c r="F24" s="567">
        <f t="shared" ref="F24:S24" si="27">$C23*F23</f>
        <v>0</v>
      </c>
      <c r="G24" s="567">
        <f t="shared" si="27"/>
        <v>0</v>
      </c>
      <c r="H24" s="567">
        <f t="shared" si="27"/>
        <v>0</v>
      </c>
      <c r="I24" s="567">
        <f t="shared" si="27"/>
        <v>0</v>
      </c>
      <c r="J24" s="567">
        <f t="shared" si="27"/>
        <v>0</v>
      </c>
      <c r="K24" s="567">
        <f t="shared" si="27"/>
        <v>0</v>
      </c>
      <c r="L24" s="567">
        <f t="shared" si="27"/>
        <v>0</v>
      </c>
      <c r="M24" s="567">
        <f t="shared" ref="M24:R24" si="28">$C23*M23</f>
        <v>0</v>
      </c>
      <c r="N24" s="567">
        <f t="shared" si="28"/>
        <v>0</v>
      </c>
      <c r="O24" s="567">
        <f t="shared" si="28"/>
        <v>0</v>
      </c>
      <c r="P24" s="567">
        <f t="shared" si="28"/>
        <v>0</v>
      </c>
      <c r="Q24" s="567">
        <f t="shared" si="28"/>
        <v>0</v>
      </c>
      <c r="R24" s="567">
        <f t="shared" si="28"/>
        <v>0</v>
      </c>
      <c r="S24" s="567">
        <f t="shared" si="27"/>
        <v>0</v>
      </c>
      <c r="T24" s="568">
        <f t="shared" si="8"/>
        <v>0</v>
      </c>
    </row>
    <row r="25" spans="1:22" ht="16.5" customHeight="1" thickTop="1">
      <c r="A25" s="798"/>
      <c r="B25" s="745"/>
      <c r="C25" s="747"/>
      <c r="D25" s="569" t="s">
        <v>119</v>
      </c>
      <c r="E25" s="672"/>
      <c r="F25" s="570">
        <f t="shared" ref="F25:T25" si="29">SUM(F5,F7,F9,F11,F13,F15,,F17,F19,F21,F23)</f>
        <v>0</v>
      </c>
      <c r="G25" s="570">
        <f t="shared" si="29"/>
        <v>0</v>
      </c>
      <c r="H25" s="570">
        <f t="shared" si="29"/>
        <v>0</v>
      </c>
      <c r="I25" s="570">
        <f t="shared" si="29"/>
        <v>0</v>
      </c>
      <c r="J25" s="570">
        <f t="shared" si="29"/>
        <v>0</v>
      </c>
      <c r="K25" s="570">
        <f t="shared" si="29"/>
        <v>0</v>
      </c>
      <c r="L25" s="570">
        <f t="shared" si="29"/>
        <v>0</v>
      </c>
      <c r="M25" s="570">
        <f t="shared" si="29"/>
        <v>0</v>
      </c>
      <c r="N25" s="570">
        <f t="shared" si="29"/>
        <v>0</v>
      </c>
      <c r="O25" s="570">
        <f t="shared" si="29"/>
        <v>0</v>
      </c>
      <c r="P25" s="570">
        <f t="shared" si="29"/>
        <v>0</v>
      </c>
      <c r="Q25" s="570">
        <f t="shared" si="29"/>
        <v>0</v>
      </c>
      <c r="R25" s="570">
        <f t="shared" si="29"/>
        <v>0</v>
      </c>
      <c r="S25" s="658">
        <f t="shared" si="29"/>
        <v>0</v>
      </c>
      <c r="T25" s="661">
        <f t="shared" si="29"/>
        <v>0</v>
      </c>
    </row>
    <row r="26" spans="1:22" ht="16.5" customHeight="1" thickBot="1">
      <c r="A26" s="799"/>
      <c r="B26" s="791"/>
      <c r="C26" s="778"/>
      <c r="D26" s="575" t="s">
        <v>120</v>
      </c>
      <c r="E26" s="673"/>
      <c r="F26" s="586">
        <f t="shared" ref="F26:T26" si="30">SUM(F6,F8,F10,F12,F14,F16,F18,F20,F22,F24)</f>
        <v>0</v>
      </c>
      <c r="G26" s="586">
        <f t="shared" si="30"/>
        <v>0</v>
      </c>
      <c r="H26" s="586">
        <f t="shared" si="30"/>
        <v>0</v>
      </c>
      <c r="I26" s="586">
        <f t="shared" si="30"/>
        <v>0</v>
      </c>
      <c r="J26" s="586">
        <f t="shared" si="30"/>
        <v>0</v>
      </c>
      <c r="K26" s="586">
        <f t="shared" si="30"/>
        <v>0</v>
      </c>
      <c r="L26" s="586">
        <f t="shared" si="30"/>
        <v>0</v>
      </c>
      <c r="M26" s="586">
        <f t="shared" si="30"/>
        <v>0</v>
      </c>
      <c r="N26" s="586">
        <f t="shared" si="30"/>
        <v>0</v>
      </c>
      <c r="O26" s="586">
        <f t="shared" si="30"/>
        <v>0</v>
      </c>
      <c r="P26" s="586">
        <f t="shared" si="30"/>
        <v>0</v>
      </c>
      <c r="Q26" s="586">
        <f t="shared" si="30"/>
        <v>0</v>
      </c>
      <c r="R26" s="586">
        <f t="shared" si="30"/>
        <v>0</v>
      </c>
      <c r="S26" s="659">
        <f t="shared" si="30"/>
        <v>0</v>
      </c>
      <c r="T26" s="662">
        <f t="shared" si="30"/>
        <v>0</v>
      </c>
    </row>
    <row r="27" spans="1:22" ht="16.5" customHeight="1" thickBot="1">
      <c r="A27" s="657"/>
      <c r="B27" s="578"/>
      <c r="C27" s="152"/>
      <c r="D27" s="265"/>
      <c r="E27" s="266"/>
      <c r="F27" s="266"/>
      <c r="G27" s="266"/>
      <c r="H27" s="266"/>
      <c r="I27" s="266"/>
      <c r="J27" s="266"/>
      <c r="K27" s="266"/>
      <c r="L27" s="266"/>
      <c r="M27" s="266"/>
      <c r="N27" s="266"/>
      <c r="O27" s="266"/>
      <c r="P27" s="266"/>
      <c r="Q27" s="266"/>
      <c r="R27" s="266"/>
      <c r="S27" s="266"/>
      <c r="T27" s="266"/>
      <c r="V27" s="660"/>
    </row>
    <row r="28" spans="1:22" ht="16.5" customHeight="1">
      <c r="B28" s="267"/>
    </row>
    <row r="29" spans="1:22" ht="13.5">
      <c r="A29" s="89"/>
    </row>
    <row r="30" spans="1:22" ht="13.5">
      <c r="A30" s="89"/>
    </row>
  </sheetData>
  <protectedRanges>
    <protectedRange sqref="D26 B5:S24" name="範囲1_1"/>
  </protectedRanges>
  <mergeCells count="27">
    <mergeCell ref="B11:B12"/>
    <mergeCell ref="C5:C6"/>
    <mergeCell ref="B7:B8"/>
    <mergeCell ref="C7:C8"/>
    <mergeCell ref="B9:B10"/>
    <mergeCell ref="C9:C10"/>
    <mergeCell ref="A1:T1"/>
    <mergeCell ref="A3:B4"/>
    <mergeCell ref="C3:C4"/>
    <mergeCell ref="D3:S3"/>
    <mergeCell ref="T3:T4"/>
    <mergeCell ref="A5:A26"/>
    <mergeCell ref="B25:C26"/>
    <mergeCell ref="B19:B20"/>
    <mergeCell ref="C19:C20"/>
    <mergeCell ref="B21:B22"/>
    <mergeCell ref="B17:B18"/>
    <mergeCell ref="C17:C18"/>
    <mergeCell ref="C21:C22"/>
    <mergeCell ref="B23:B24"/>
    <mergeCell ref="C23:C24"/>
    <mergeCell ref="C11:C12"/>
    <mergeCell ref="B15:B16"/>
    <mergeCell ref="C15:C16"/>
    <mergeCell ref="B13:B14"/>
    <mergeCell ref="C13:C14"/>
    <mergeCell ref="B5:B6"/>
  </mergeCells>
  <phoneticPr fontId="3"/>
  <printOptions horizontalCentered="1"/>
  <pageMargins left="0.70866141732283472" right="0.70866141732283472" top="0.74803149606299213" bottom="0.74803149606299213" header="0.31496062992125984" footer="0.31496062992125984"/>
  <pageSetup paperSize="8" scale="89" orientation="landscape" r:id="rId1"/>
  <headerFooter>
    <oddHeader>&amp;R(&amp;A)</oddHeader>
  </headerFooter>
</worksheet>
</file>

<file path=xl/worksheets/sheet8.xml><?xml version="1.0" encoding="utf-8"?>
<worksheet xmlns="http://schemas.openxmlformats.org/spreadsheetml/2006/main" xmlns:r="http://schemas.openxmlformats.org/officeDocument/2006/relationships">
  <dimension ref="A1:AI41"/>
  <sheetViews>
    <sheetView view="pageBreakPreview" topLeftCell="A31" zoomScale="80" zoomScaleNormal="67" zoomScaleSheetLayoutView="80" workbookViewId="0">
      <selection activeCell="O34" sqref="O34"/>
    </sheetView>
  </sheetViews>
  <sheetFormatPr defaultRowHeight="30" customHeight="1"/>
  <cols>
    <col min="1" max="1" width="2.625" style="89" customWidth="1"/>
    <col min="2" max="2" width="3.125" style="95" customWidth="1"/>
    <col min="3" max="3" width="21.5" style="95" customWidth="1"/>
    <col min="4" max="4" width="8.375" style="95" customWidth="1"/>
    <col min="5" max="13" width="8.125" style="89" customWidth="1"/>
    <col min="14" max="14" width="10" style="89" bestFit="1" customWidth="1"/>
    <col min="15" max="257" width="9" style="89"/>
    <col min="258" max="258" width="3.125" style="89" customWidth="1"/>
    <col min="259" max="259" width="21.5" style="89" customWidth="1"/>
    <col min="260" max="260" width="8.375" style="89" customWidth="1"/>
    <col min="261" max="269" width="8.125" style="89" customWidth="1"/>
    <col min="270" max="270" width="10" style="89" bestFit="1" customWidth="1"/>
    <col min="271" max="513" width="9" style="89"/>
    <col min="514" max="514" width="3.125" style="89" customWidth="1"/>
    <col min="515" max="515" width="21.5" style="89" customWidth="1"/>
    <col min="516" max="516" width="8.375" style="89" customWidth="1"/>
    <col min="517" max="525" width="8.125" style="89" customWidth="1"/>
    <col min="526" max="526" width="10" style="89" bestFit="1" customWidth="1"/>
    <col min="527" max="769" width="9" style="89"/>
    <col min="770" max="770" width="3.125" style="89" customWidth="1"/>
    <col min="771" max="771" width="21.5" style="89" customWidth="1"/>
    <col min="772" max="772" width="8.375" style="89" customWidth="1"/>
    <col min="773" max="781" width="8.125" style="89" customWidth="1"/>
    <col min="782" max="782" width="10" style="89" bestFit="1" customWidth="1"/>
    <col min="783" max="1025" width="9" style="89"/>
    <col min="1026" max="1026" width="3.125" style="89" customWidth="1"/>
    <col min="1027" max="1027" width="21.5" style="89" customWidth="1"/>
    <col min="1028" max="1028" width="8.375" style="89" customWidth="1"/>
    <col min="1029" max="1037" width="8.125" style="89" customWidth="1"/>
    <col min="1038" max="1038" width="10" style="89" bestFit="1" customWidth="1"/>
    <col min="1039" max="1281" width="9" style="89"/>
    <col min="1282" max="1282" width="3.125" style="89" customWidth="1"/>
    <col min="1283" max="1283" width="21.5" style="89" customWidth="1"/>
    <col min="1284" max="1284" width="8.375" style="89" customWidth="1"/>
    <col min="1285" max="1293" width="8.125" style="89" customWidth="1"/>
    <col min="1294" max="1294" width="10" style="89" bestFit="1" customWidth="1"/>
    <col min="1295" max="1537" width="9" style="89"/>
    <col min="1538" max="1538" width="3.125" style="89" customWidth="1"/>
    <col min="1539" max="1539" width="21.5" style="89" customWidth="1"/>
    <col min="1540" max="1540" width="8.375" style="89" customWidth="1"/>
    <col min="1541" max="1549" width="8.125" style="89" customWidth="1"/>
    <col min="1550" max="1550" width="10" style="89" bestFit="1" customWidth="1"/>
    <col min="1551" max="1793" width="9" style="89"/>
    <col min="1794" max="1794" width="3.125" style="89" customWidth="1"/>
    <col min="1795" max="1795" width="21.5" style="89" customWidth="1"/>
    <col min="1796" max="1796" width="8.375" style="89" customWidth="1"/>
    <col min="1797" max="1805" width="8.125" style="89" customWidth="1"/>
    <col min="1806" max="1806" width="10" style="89" bestFit="1" customWidth="1"/>
    <col min="1807" max="2049" width="9" style="89"/>
    <col min="2050" max="2050" width="3.125" style="89" customWidth="1"/>
    <col min="2051" max="2051" width="21.5" style="89" customWidth="1"/>
    <col min="2052" max="2052" width="8.375" style="89" customWidth="1"/>
    <col min="2053" max="2061" width="8.125" style="89" customWidth="1"/>
    <col min="2062" max="2062" width="10" style="89" bestFit="1" customWidth="1"/>
    <col min="2063" max="2305" width="9" style="89"/>
    <col min="2306" max="2306" width="3.125" style="89" customWidth="1"/>
    <col min="2307" max="2307" width="21.5" style="89" customWidth="1"/>
    <col min="2308" max="2308" width="8.375" style="89" customWidth="1"/>
    <col min="2309" max="2317" width="8.125" style="89" customWidth="1"/>
    <col min="2318" max="2318" width="10" style="89" bestFit="1" customWidth="1"/>
    <col min="2319" max="2561" width="9" style="89"/>
    <col min="2562" max="2562" width="3.125" style="89" customWidth="1"/>
    <col min="2563" max="2563" width="21.5" style="89" customWidth="1"/>
    <col min="2564" max="2564" width="8.375" style="89" customWidth="1"/>
    <col min="2565" max="2573" width="8.125" style="89" customWidth="1"/>
    <col min="2574" max="2574" width="10" style="89" bestFit="1" customWidth="1"/>
    <col min="2575" max="2817" width="9" style="89"/>
    <col min="2818" max="2818" width="3.125" style="89" customWidth="1"/>
    <col min="2819" max="2819" width="21.5" style="89" customWidth="1"/>
    <col min="2820" max="2820" width="8.375" style="89" customWidth="1"/>
    <col min="2821" max="2829" width="8.125" style="89" customWidth="1"/>
    <col min="2830" max="2830" width="10" style="89" bestFit="1" customWidth="1"/>
    <col min="2831" max="3073" width="9" style="89"/>
    <col min="3074" max="3074" width="3.125" style="89" customWidth="1"/>
    <col min="3075" max="3075" width="21.5" style="89" customWidth="1"/>
    <col min="3076" max="3076" width="8.375" style="89" customWidth="1"/>
    <col min="3077" max="3085" width="8.125" style="89" customWidth="1"/>
    <col min="3086" max="3086" width="10" style="89" bestFit="1" customWidth="1"/>
    <col min="3087" max="3329" width="9" style="89"/>
    <col min="3330" max="3330" width="3.125" style="89" customWidth="1"/>
    <col min="3331" max="3331" width="21.5" style="89" customWidth="1"/>
    <col min="3332" max="3332" width="8.375" style="89" customWidth="1"/>
    <col min="3333" max="3341" width="8.125" style="89" customWidth="1"/>
    <col min="3342" max="3342" width="10" style="89" bestFit="1" customWidth="1"/>
    <col min="3343" max="3585" width="9" style="89"/>
    <col min="3586" max="3586" width="3.125" style="89" customWidth="1"/>
    <col min="3587" max="3587" width="21.5" style="89" customWidth="1"/>
    <col min="3588" max="3588" width="8.375" style="89" customWidth="1"/>
    <col min="3589" max="3597" width="8.125" style="89" customWidth="1"/>
    <col min="3598" max="3598" width="10" style="89" bestFit="1" customWidth="1"/>
    <col min="3599" max="3841" width="9" style="89"/>
    <col min="3842" max="3842" width="3.125" style="89" customWidth="1"/>
    <col min="3843" max="3843" width="21.5" style="89" customWidth="1"/>
    <col min="3844" max="3844" width="8.375" style="89" customWidth="1"/>
    <col min="3845" max="3853" width="8.125" style="89" customWidth="1"/>
    <col min="3854" max="3854" width="10" style="89" bestFit="1" customWidth="1"/>
    <col min="3855" max="4097" width="9" style="89"/>
    <col min="4098" max="4098" width="3.125" style="89" customWidth="1"/>
    <col min="4099" max="4099" width="21.5" style="89" customWidth="1"/>
    <col min="4100" max="4100" width="8.375" style="89" customWidth="1"/>
    <col min="4101" max="4109" width="8.125" style="89" customWidth="1"/>
    <col min="4110" max="4110" width="10" style="89" bestFit="1" customWidth="1"/>
    <col min="4111" max="4353" width="9" style="89"/>
    <col min="4354" max="4354" width="3.125" style="89" customWidth="1"/>
    <col min="4355" max="4355" width="21.5" style="89" customWidth="1"/>
    <col min="4356" max="4356" width="8.375" style="89" customWidth="1"/>
    <col min="4357" max="4365" width="8.125" style="89" customWidth="1"/>
    <col min="4366" max="4366" width="10" style="89" bestFit="1" customWidth="1"/>
    <col min="4367" max="4609" width="9" style="89"/>
    <col min="4610" max="4610" width="3.125" style="89" customWidth="1"/>
    <col min="4611" max="4611" width="21.5" style="89" customWidth="1"/>
    <col min="4612" max="4612" width="8.375" style="89" customWidth="1"/>
    <col min="4613" max="4621" width="8.125" style="89" customWidth="1"/>
    <col min="4622" max="4622" width="10" style="89" bestFit="1" customWidth="1"/>
    <col min="4623" max="4865" width="9" style="89"/>
    <col min="4866" max="4866" width="3.125" style="89" customWidth="1"/>
    <col min="4867" max="4867" width="21.5" style="89" customWidth="1"/>
    <col min="4868" max="4868" width="8.375" style="89" customWidth="1"/>
    <col min="4869" max="4877" width="8.125" style="89" customWidth="1"/>
    <col min="4878" max="4878" width="10" style="89" bestFit="1" customWidth="1"/>
    <col min="4879" max="5121" width="9" style="89"/>
    <col min="5122" max="5122" width="3.125" style="89" customWidth="1"/>
    <col min="5123" max="5123" width="21.5" style="89" customWidth="1"/>
    <col min="5124" max="5124" width="8.375" style="89" customWidth="1"/>
    <col min="5125" max="5133" width="8.125" style="89" customWidth="1"/>
    <col min="5134" max="5134" width="10" style="89" bestFit="1" customWidth="1"/>
    <col min="5135" max="5377" width="9" style="89"/>
    <col min="5378" max="5378" width="3.125" style="89" customWidth="1"/>
    <col min="5379" max="5379" width="21.5" style="89" customWidth="1"/>
    <col min="5380" max="5380" width="8.375" style="89" customWidth="1"/>
    <col min="5381" max="5389" width="8.125" style="89" customWidth="1"/>
    <col min="5390" max="5390" width="10" style="89" bestFit="1" customWidth="1"/>
    <col min="5391" max="5633" width="9" style="89"/>
    <col min="5634" max="5634" width="3.125" style="89" customWidth="1"/>
    <col min="5635" max="5635" width="21.5" style="89" customWidth="1"/>
    <col min="5636" max="5636" width="8.375" style="89" customWidth="1"/>
    <col min="5637" max="5645" width="8.125" style="89" customWidth="1"/>
    <col min="5646" max="5646" width="10" style="89" bestFit="1" customWidth="1"/>
    <col min="5647" max="5889" width="9" style="89"/>
    <col min="5890" max="5890" width="3.125" style="89" customWidth="1"/>
    <col min="5891" max="5891" width="21.5" style="89" customWidth="1"/>
    <col min="5892" max="5892" width="8.375" style="89" customWidth="1"/>
    <col min="5893" max="5901" width="8.125" style="89" customWidth="1"/>
    <col min="5902" max="5902" width="10" style="89" bestFit="1" customWidth="1"/>
    <col min="5903" max="6145" width="9" style="89"/>
    <col min="6146" max="6146" width="3.125" style="89" customWidth="1"/>
    <col min="6147" max="6147" width="21.5" style="89" customWidth="1"/>
    <col min="6148" max="6148" width="8.375" style="89" customWidth="1"/>
    <col min="6149" max="6157" width="8.125" style="89" customWidth="1"/>
    <col min="6158" max="6158" width="10" style="89" bestFit="1" customWidth="1"/>
    <col min="6159" max="6401" width="9" style="89"/>
    <col min="6402" max="6402" width="3.125" style="89" customWidth="1"/>
    <col min="6403" max="6403" width="21.5" style="89" customWidth="1"/>
    <col min="6404" max="6404" width="8.375" style="89" customWidth="1"/>
    <col min="6405" max="6413" width="8.125" style="89" customWidth="1"/>
    <col min="6414" max="6414" width="10" style="89" bestFit="1" customWidth="1"/>
    <col min="6415" max="6657" width="9" style="89"/>
    <col min="6658" max="6658" width="3.125" style="89" customWidth="1"/>
    <col min="6659" max="6659" width="21.5" style="89" customWidth="1"/>
    <col min="6660" max="6660" width="8.375" style="89" customWidth="1"/>
    <col min="6661" max="6669" width="8.125" style="89" customWidth="1"/>
    <col min="6670" max="6670" width="10" style="89" bestFit="1" customWidth="1"/>
    <col min="6671" max="6913" width="9" style="89"/>
    <col min="6914" max="6914" width="3.125" style="89" customWidth="1"/>
    <col min="6915" max="6915" width="21.5" style="89" customWidth="1"/>
    <col min="6916" max="6916" width="8.375" style="89" customWidth="1"/>
    <col min="6917" max="6925" width="8.125" style="89" customWidth="1"/>
    <col min="6926" max="6926" width="10" style="89" bestFit="1" customWidth="1"/>
    <col min="6927" max="7169" width="9" style="89"/>
    <col min="7170" max="7170" width="3.125" style="89" customWidth="1"/>
    <col min="7171" max="7171" width="21.5" style="89" customWidth="1"/>
    <col min="7172" max="7172" width="8.375" style="89" customWidth="1"/>
    <col min="7173" max="7181" width="8.125" style="89" customWidth="1"/>
    <col min="7182" max="7182" width="10" style="89" bestFit="1" customWidth="1"/>
    <col min="7183" max="7425" width="9" style="89"/>
    <col min="7426" max="7426" width="3.125" style="89" customWidth="1"/>
    <col min="7427" max="7427" width="21.5" style="89" customWidth="1"/>
    <col min="7428" max="7428" width="8.375" style="89" customWidth="1"/>
    <col min="7429" max="7437" width="8.125" style="89" customWidth="1"/>
    <col min="7438" max="7438" width="10" style="89" bestFit="1" customWidth="1"/>
    <col min="7439" max="7681" width="9" style="89"/>
    <col min="7682" max="7682" width="3.125" style="89" customWidth="1"/>
    <col min="7683" max="7683" width="21.5" style="89" customWidth="1"/>
    <col min="7684" max="7684" width="8.375" style="89" customWidth="1"/>
    <col min="7685" max="7693" width="8.125" style="89" customWidth="1"/>
    <col min="7694" max="7694" width="10" style="89" bestFit="1" customWidth="1"/>
    <col min="7695" max="7937" width="9" style="89"/>
    <col min="7938" max="7938" width="3.125" style="89" customWidth="1"/>
    <col min="7939" max="7939" width="21.5" style="89" customWidth="1"/>
    <col min="7940" max="7940" width="8.375" style="89" customWidth="1"/>
    <col min="7941" max="7949" width="8.125" style="89" customWidth="1"/>
    <col min="7950" max="7950" width="10" style="89" bestFit="1" customWidth="1"/>
    <col min="7951" max="8193" width="9" style="89"/>
    <col min="8194" max="8194" width="3.125" style="89" customWidth="1"/>
    <col min="8195" max="8195" width="21.5" style="89" customWidth="1"/>
    <col min="8196" max="8196" width="8.375" style="89" customWidth="1"/>
    <col min="8197" max="8205" width="8.125" style="89" customWidth="1"/>
    <col min="8206" max="8206" width="10" style="89" bestFit="1" customWidth="1"/>
    <col min="8207" max="8449" width="9" style="89"/>
    <col min="8450" max="8450" width="3.125" style="89" customWidth="1"/>
    <col min="8451" max="8451" width="21.5" style="89" customWidth="1"/>
    <col min="8452" max="8452" width="8.375" style="89" customWidth="1"/>
    <col min="8453" max="8461" width="8.125" style="89" customWidth="1"/>
    <col min="8462" max="8462" width="10" style="89" bestFit="1" customWidth="1"/>
    <col min="8463" max="8705" width="9" style="89"/>
    <col min="8706" max="8706" width="3.125" style="89" customWidth="1"/>
    <col min="8707" max="8707" width="21.5" style="89" customWidth="1"/>
    <col min="8708" max="8708" width="8.375" style="89" customWidth="1"/>
    <col min="8709" max="8717" width="8.125" style="89" customWidth="1"/>
    <col min="8718" max="8718" width="10" style="89" bestFit="1" customWidth="1"/>
    <col min="8719" max="8961" width="9" style="89"/>
    <col min="8962" max="8962" width="3.125" style="89" customWidth="1"/>
    <col min="8963" max="8963" width="21.5" style="89" customWidth="1"/>
    <col min="8964" max="8964" width="8.375" style="89" customWidth="1"/>
    <col min="8965" max="8973" width="8.125" style="89" customWidth="1"/>
    <col min="8974" max="8974" width="10" style="89" bestFit="1" customWidth="1"/>
    <col min="8975" max="9217" width="9" style="89"/>
    <col min="9218" max="9218" width="3.125" style="89" customWidth="1"/>
    <col min="9219" max="9219" width="21.5" style="89" customWidth="1"/>
    <col min="9220" max="9220" width="8.375" style="89" customWidth="1"/>
    <col min="9221" max="9229" width="8.125" style="89" customWidth="1"/>
    <col min="9230" max="9230" width="10" style="89" bestFit="1" customWidth="1"/>
    <col min="9231" max="9473" width="9" style="89"/>
    <col min="9474" max="9474" width="3.125" style="89" customWidth="1"/>
    <col min="9475" max="9475" width="21.5" style="89" customWidth="1"/>
    <col min="9476" max="9476" width="8.375" style="89" customWidth="1"/>
    <col min="9477" max="9485" width="8.125" style="89" customWidth="1"/>
    <col min="9486" max="9486" width="10" style="89" bestFit="1" customWidth="1"/>
    <col min="9487" max="9729" width="9" style="89"/>
    <col min="9730" max="9730" width="3.125" style="89" customWidth="1"/>
    <col min="9731" max="9731" width="21.5" style="89" customWidth="1"/>
    <col min="9732" max="9732" width="8.375" style="89" customWidth="1"/>
    <col min="9733" max="9741" width="8.125" style="89" customWidth="1"/>
    <col min="9742" max="9742" width="10" style="89" bestFit="1" customWidth="1"/>
    <col min="9743" max="9985" width="9" style="89"/>
    <col min="9986" max="9986" width="3.125" style="89" customWidth="1"/>
    <col min="9987" max="9987" width="21.5" style="89" customWidth="1"/>
    <col min="9988" max="9988" width="8.375" style="89" customWidth="1"/>
    <col min="9989" max="9997" width="8.125" style="89" customWidth="1"/>
    <col min="9998" max="9998" width="10" style="89" bestFit="1" customWidth="1"/>
    <col min="9999" max="10241" width="9" style="89"/>
    <col min="10242" max="10242" width="3.125" style="89" customWidth="1"/>
    <col min="10243" max="10243" width="21.5" style="89" customWidth="1"/>
    <col min="10244" max="10244" width="8.375" style="89" customWidth="1"/>
    <col min="10245" max="10253" width="8.125" style="89" customWidth="1"/>
    <col min="10254" max="10254" width="10" style="89" bestFit="1" customWidth="1"/>
    <col min="10255" max="10497" width="9" style="89"/>
    <col min="10498" max="10498" width="3.125" style="89" customWidth="1"/>
    <col min="10499" max="10499" width="21.5" style="89" customWidth="1"/>
    <col min="10500" max="10500" width="8.375" style="89" customWidth="1"/>
    <col min="10501" max="10509" width="8.125" style="89" customWidth="1"/>
    <col min="10510" max="10510" width="10" style="89" bestFit="1" customWidth="1"/>
    <col min="10511" max="10753" width="9" style="89"/>
    <col min="10754" max="10754" width="3.125" style="89" customWidth="1"/>
    <col min="10755" max="10755" width="21.5" style="89" customWidth="1"/>
    <col min="10756" max="10756" width="8.375" style="89" customWidth="1"/>
    <col min="10757" max="10765" width="8.125" style="89" customWidth="1"/>
    <col min="10766" max="10766" width="10" style="89" bestFit="1" customWidth="1"/>
    <col min="10767" max="11009" width="9" style="89"/>
    <col min="11010" max="11010" width="3.125" style="89" customWidth="1"/>
    <col min="11011" max="11011" width="21.5" style="89" customWidth="1"/>
    <col min="11012" max="11012" width="8.375" style="89" customWidth="1"/>
    <col min="11013" max="11021" width="8.125" style="89" customWidth="1"/>
    <col min="11022" max="11022" width="10" style="89" bestFit="1" customWidth="1"/>
    <col min="11023" max="11265" width="9" style="89"/>
    <col min="11266" max="11266" width="3.125" style="89" customWidth="1"/>
    <col min="11267" max="11267" width="21.5" style="89" customWidth="1"/>
    <col min="11268" max="11268" width="8.375" style="89" customWidth="1"/>
    <col min="11269" max="11277" width="8.125" style="89" customWidth="1"/>
    <col min="11278" max="11278" width="10" style="89" bestFit="1" customWidth="1"/>
    <col min="11279" max="11521" width="9" style="89"/>
    <col min="11522" max="11522" width="3.125" style="89" customWidth="1"/>
    <col min="11523" max="11523" width="21.5" style="89" customWidth="1"/>
    <col min="11524" max="11524" width="8.375" style="89" customWidth="1"/>
    <col min="11525" max="11533" width="8.125" style="89" customWidth="1"/>
    <col min="11534" max="11534" width="10" style="89" bestFit="1" customWidth="1"/>
    <col min="11535" max="11777" width="9" style="89"/>
    <col min="11778" max="11778" width="3.125" style="89" customWidth="1"/>
    <col min="11779" max="11779" width="21.5" style="89" customWidth="1"/>
    <col min="11780" max="11780" width="8.375" style="89" customWidth="1"/>
    <col min="11781" max="11789" width="8.125" style="89" customWidth="1"/>
    <col min="11790" max="11790" width="10" style="89" bestFit="1" customWidth="1"/>
    <col min="11791" max="12033" width="9" style="89"/>
    <col min="12034" max="12034" width="3.125" style="89" customWidth="1"/>
    <col min="12035" max="12035" width="21.5" style="89" customWidth="1"/>
    <col min="12036" max="12036" width="8.375" style="89" customWidth="1"/>
    <col min="12037" max="12045" width="8.125" style="89" customWidth="1"/>
    <col min="12046" max="12046" width="10" style="89" bestFit="1" customWidth="1"/>
    <col min="12047" max="12289" width="9" style="89"/>
    <col min="12290" max="12290" width="3.125" style="89" customWidth="1"/>
    <col min="12291" max="12291" width="21.5" style="89" customWidth="1"/>
    <col min="12292" max="12292" width="8.375" style="89" customWidth="1"/>
    <col min="12293" max="12301" width="8.125" style="89" customWidth="1"/>
    <col min="12302" max="12302" width="10" style="89" bestFit="1" customWidth="1"/>
    <col min="12303" max="12545" width="9" style="89"/>
    <col min="12546" max="12546" width="3.125" style="89" customWidth="1"/>
    <col min="12547" max="12547" width="21.5" style="89" customWidth="1"/>
    <col min="12548" max="12548" width="8.375" style="89" customWidth="1"/>
    <col min="12549" max="12557" width="8.125" style="89" customWidth="1"/>
    <col min="12558" max="12558" width="10" style="89" bestFit="1" customWidth="1"/>
    <col min="12559" max="12801" width="9" style="89"/>
    <col min="12802" max="12802" width="3.125" style="89" customWidth="1"/>
    <col min="12803" max="12803" width="21.5" style="89" customWidth="1"/>
    <col min="12804" max="12804" width="8.375" style="89" customWidth="1"/>
    <col min="12805" max="12813" width="8.125" style="89" customWidth="1"/>
    <col min="12814" max="12814" width="10" style="89" bestFit="1" customWidth="1"/>
    <col min="12815" max="13057" width="9" style="89"/>
    <col min="13058" max="13058" width="3.125" style="89" customWidth="1"/>
    <col min="13059" max="13059" width="21.5" style="89" customWidth="1"/>
    <col min="13060" max="13060" width="8.375" style="89" customWidth="1"/>
    <col min="13061" max="13069" width="8.125" style="89" customWidth="1"/>
    <col min="13070" max="13070" width="10" style="89" bestFit="1" customWidth="1"/>
    <col min="13071" max="13313" width="9" style="89"/>
    <col min="13314" max="13314" width="3.125" style="89" customWidth="1"/>
    <col min="13315" max="13315" width="21.5" style="89" customWidth="1"/>
    <col min="13316" max="13316" width="8.375" style="89" customWidth="1"/>
    <col min="13317" max="13325" width="8.125" style="89" customWidth="1"/>
    <col min="13326" max="13326" width="10" style="89" bestFit="1" customWidth="1"/>
    <col min="13327" max="13569" width="9" style="89"/>
    <col min="13570" max="13570" width="3.125" style="89" customWidth="1"/>
    <col min="13571" max="13571" width="21.5" style="89" customWidth="1"/>
    <col min="13572" max="13572" width="8.375" style="89" customWidth="1"/>
    <col min="13573" max="13581" width="8.125" style="89" customWidth="1"/>
    <col min="13582" max="13582" width="10" style="89" bestFit="1" customWidth="1"/>
    <col min="13583" max="13825" width="9" style="89"/>
    <col min="13826" max="13826" width="3.125" style="89" customWidth="1"/>
    <col min="13827" max="13827" width="21.5" style="89" customWidth="1"/>
    <col min="13828" max="13828" width="8.375" style="89" customWidth="1"/>
    <col min="13829" max="13837" width="8.125" style="89" customWidth="1"/>
    <col min="13838" max="13838" width="10" style="89" bestFit="1" customWidth="1"/>
    <col min="13839" max="14081" width="9" style="89"/>
    <col min="14082" max="14082" width="3.125" style="89" customWidth="1"/>
    <col min="14083" max="14083" width="21.5" style="89" customWidth="1"/>
    <col min="14084" max="14084" width="8.375" style="89" customWidth="1"/>
    <col min="14085" max="14093" width="8.125" style="89" customWidth="1"/>
    <col min="14094" max="14094" width="10" style="89" bestFit="1" customWidth="1"/>
    <col min="14095" max="14337" width="9" style="89"/>
    <col min="14338" max="14338" width="3.125" style="89" customWidth="1"/>
    <col min="14339" max="14339" width="21.5" style="89" customWidth="1"/>
    <col min="14340" max="14340" width="8.375" style="89" customWidth="1"/>
    <col min="14341" max="14349" width="8.125" style="89" customWidth="1"/>
    <col min="14350" max="14350" width="10" style="89" bestFit="1" customWidth="1"/>
    <col min="14351" max="14593" width="9" style="89"/>
    <col min="14594" max="14594" width="3.125" style="89" customWidth="1"/>
    <col min="14595" max="14595" width="21.5" style="89" customWidth="1"/>
    <col min="14596" max="14596" width="8.375" style="89" customWidth="1"/>
    <col min="14597" max="14605" width="8.125" style="89" customWidth="1"/>
    <col min="14606" max="14606" width="10" style="89" bestFit="1" customWidth="1"/>
    <col min="14607" max="14849" width="9" style="89"/>
    <col min="14850" max="14850" width="3.125" style="89" customWidth="1"/>
    <col min="14851" max="14851" width="21.5" style="89" customWidth="1"/>
    <col min="14852" max="14852" width="8.375" style="89" customWidth="1"/>
    <col min="14853" max="14861" width="8.125" style="89" customWidth="1"/>
    <col min="14862" max="14862" width="10" style="89" bestFit="1" customWidth="1"/>
    <col min="14863" max="15105" width="9" style="89"/>
    <col min="15106" max="15106" width="3.125" style="89" customWidth="1"/>
    <col min="15107" max="15107" width="21.5" style="89" customWidth="1"/>
    <col min="15108" max="15108" width="8.375" style="89" customWidth="1"/>
    <col min="15109" max="15117" width="8.125" style="89" customWidth="1"/>
    <col min="15118" max="15118" width="10" style="89" bestFit="1" customWidth="1"/>
    <col min="15119" max="15361" width="9" style="89"/>
    <col min="15362" max="15362" width="3.125" style="89" customWidth="1"/>
    <col min="15363" max="15363" width="21.5" style="89" customWidth="1"/>
    <col min="15364" max="15364" width="8.375" style="89" customWidth="1"/>
    <col min="15365" max="15373" width="8.125" style="89" customWidth="1"/>
    <col min="15374" max="15374" width="10" style="89" bestFit="1" customWidth="1"/>
    <col min="15375" max="15617" width="9" style="89"/>
    <col min="15618" max="15618" width="3.125" style="89" customWidth="1"/>
    <col min="15619" max="15619" width="21.5" style="89" customWidth="1"/>
    <col min="15620" max="15620" width="8.375" style="89" customWidth="1"/>
    <col min="15621" max="15629" width="8.125" style="89" customWidth="1"/>
    <col min="15630" max="15630" width="10" style="89" bestFit="1" customWidth="1"/>
    <col min="15631" max="15873" width="9" style="89"/>
    <col min="15874" max="15874" width="3.125" style="89" customWidth="1"/>
    <col min="15875" max="15875" width="21.5" style="89" customWidth="1"/>
    <col min="15876" max="15876" width="8.375" style="89" customWidth="1"/>
    <col min="15877" max="15885" width="8.125" style="89" customWidth="1"/>
    <col min="15886" max="15886" width="10" style="89" bestFit="1" customWidth="1"/>
    <col min="15887" max="16129" width="9" style="89"/>
    <col min="16130" max="16130" width="3.125" style="89" customWidth="1"/>
    <col min="16131" max="16131" width="21.5" style="89" customWidth="1"/>
    <col min="16132" max="16132" width="8.375" style="89" customWidth="1"/>
    <col min="16133" max="16141" width="8.125" style="89" customWidth="1"/>
    <col min="16142" max="16142" width="10" style="89" bestFit="1" customWidth="1"/>
    <col min="16143" max="16384" width="9" style="89"/>
  </cols>
  <sheetData>
    <row r="1" spans="2:14" s="87" customFormat="1" ht="21" customHeight="1">
      <c r="B1" s="817" t="s">
        <v>250</v>
      </c>
      <c r="C1" s="817"/>
      <c r="D1" s="817"/>
      <c r="E1" s="817"/>
      <c r="F1" s="817"/>
      <c r="G1" s="817"/>
      <c r="H1" s="817"/>
      <c r="I1" s="817"/>
      <c r="J1" s="817"/>
      <c r="K1" s="817"/>
      <c r="L1" s="817"/>
      <c r="M1" s="817"/>
    </row>
    <row r="2" spans="2:14" s="87" customFormat="1" ht="17.25" customHeight="1" thickBot="1">
      <c r="B2" s="146"/>
      <c r="C2" s="86"/>
      <c r="D2" s="88"/>
      <c r="M2" s="148" t="s">
        <v>45</v>
      </c>
    </row>
    <row r="3" spans="2:14" ht="15.95" customHeight="1">
      <c r="B3" s="818" t="s">
        <v>46</v>
      </c>
      <c r="C3" s="819"/>
      <c r="D3" s="824" t="s">
        <v>47</v>
      </c>
      <c r="E3" s="827" t="s">
        <v>48</v>
      </c>
      <c r="F3" s="828"/>
      <c r="G3" s="828"/>
      <c r="H3" s="828"/>
      <c r="I3" s="828"/>
      <c r="J3" s="828"/>
      <c r="K3" s="828"/>
      <c r="L3" s="828"/>
      <c r="M3" s="829"/>
      <c r="N3" s="149"/>
    </row>
    <row r="4" spans="2:14" s="95" customFormat="1" ht="15" customHeight="1">
      <c r="B4" s="820"/>
      <c r="C4" s="821"/>
      <c r="D4" s="825"/>
      <c r="E4" s="150" t="s">
        <v>82</v>
      </c>
      <c r="F4" s="91">
        <v>32</v>
      </c>
      <c r="G4" s="91">
        <f>+F4+1</f>
        <v>33</v>
      </c>
      <c r="H4" s="91">
        <f>+G4+1</f>
        <v>34</v>
      </c>
      <c r="I4" s="91"/>
      <c r="J4" s="91"/>
      <c r="K4" s="91"/>
      <c r="L4" s="91"/>
      <c r="M4" s="151"/>
      <c r="N4" s="152"/>
    </row>
    <row r="5" spans="2:14" s="95" customFormat="1" ht="15" customHeight="1" thickBot="1">
      <c r="B5" s="822"/>
      <c r="C5" s="823"/>
      <c r="D5" s="826"/>
      <c r="E5" s="153" t="s">
        <v>83</v>
      </c>
      <c r="F5" s="93" t="s">
        <v>79</v>
      </c>
      <c r="G5" s="93" t="s">
        <v>84</v>
      </c>
      <c r="H5" s="93" t="s">
        <v>85</v>
      </c>
      <c r="I5" s="154"/>
      <c r="J5" s="154"/>
      <c r="K5" s="154"/>
      <c r="L5" s="154"/>
      <c r="M5" s="155"/>
      <c r="N5" s="152"/>
    </row>
    <row r="6" spans="2:14" ht="26.1" customHeight="1">
      <c r="B6" s="830" t="s">
        <v>332</v>
      </c>
      <c r="C6" s="591"/>
      <c r="D6" s="592"/>
      <c r="E6" s="156"/>
      <c r="F6" s="157"/>
      <c r="G6" s="157"/>
      <c r="H6" s="157"/>
      <c r="I6" s="157"/>
      <c r="J6" s="157"/>
      <c r="K6" s="157"/>
      <c r="L6" s="157"/>
      <c r="M6" s="158"/>
      <c r="N6" s="149"/>
    </row>
    <row r="7" spans="2:14" ht="26.1" customHeight="1">
      <c r="B7" s="831"/>
      <c r="C7" s="593"/>
      <c r="D7" s="594"/>
      <c r="E7" s="159"/>
      <c r="F7" s="160"/>
      <c r="G7" s="160"/>
      <c r="H7" s="160"/>
      <c r="I7" s="160"/>
      <c r="J7" s="160"/>
      <c r="K7" s="160"/>
      <c r="L7" s="160"/>
      <c r="M7" s="161"/>
      <c r="N7" s="149"/>
    </row>
    <row r="8" spans="2:14" ht="26.1" customHeight="1">
      <c r="B8" s="831"/>
      <c r="C8" s="593"/>
      <c r="D8" s="594"/>
      <c r="E8" s="159"/>
      <c r="F8" s="160"/>
      <c r="G8" s="160"/>
      <c r="H8" s="160"/>
      <c r="I8" s="160"/>
      <c r="J8" s="160"/>
      <c r="K8" s="160"/>
      <c r="L8" s="160"/>
      <c r="M8" s="161"/>
      <c r="N8" s="149"/>
    </row>
    <row r="9" spans="2:14" ht="26.1" customHeight="1">
      <c r="B9" s="831"/>
      <c r="C9" s="587"/>
      <c r="D9" s="587"/>
      <c r="E9" s="588"/>
      <c r="F9" s="589"/>
      <c r="G9" s="589"/>
      <c r="H9" s="589"/>
      <c r="I9" s="589"/>
      <c r="J9" s="589"/>
      <c r="K9" s="589"/>
      <c r="L9" s="589"/>
      <c r="M9" s="590"/>
      <c r="N9" s="149"/>
    </row>
    <row r="10" spans="2:14" ht="26.1" customHeight="1">
      <c r="B10" s="831"/>
      <c r="C10" s="593"/>
      <c r="D10" s="594"/>
      <c r="E10" s="159"/>
      <c r="F10" s="160"/>
      <c r="G10" s="160"/>
      <c r="H10" s="160"/>
      <c r="I10" s="160"/>
      <c r="J10" s="160"/>
      <c r="K10" s="160"/>
      <c r="L10" s="160"/>
      <c r="M10" s="161"/>
      <c r="N10" s="149"/>
    </row>
    <row r="11" spans="2:14" ht="26.1" customHeight="1">
      <c r="B11" s="831"/>
      <c r="C11" s="593"/>
      <c r="D11" s="594"/>
      <c r="E11" s="159"/>
      <c r="F11" s="160"/>
      <c r="G11" s="160"/>
      <c r="H11" s="160"/>
      <c r="I11" s="160"/>
      <c r="J11" s="160"/>
      <c r="K11" s="160"/>
      <c r="L11" s="160"/>
      <c r="M11" s="161"/>
      <c r="N11" s="149"/>
    </row>
    <row r="12" spans="2:14" ht="26.1" customHeight="1">
      <c r="B12" s="832"/>
      <c r="C12" s="587"/>
      <c r="D12" s="587"/>
      <c r="E12" s="588"/>
      <c r="F12" s="589"/>
      <c r="G12" s="589"/>
      <c r="H12" s="589"/>
      <c r="I12" s="589"/>
      <c r="J12" s="589"/>
      <c r="K12" s="589"/>
      <c r="L12" s="589"/>
      <c r="M12" s="590"/>
      <c r="N12" s="149"/>
    </row>
    <row r="13" spans="2:14" ht="26.1" customHeight="1" thickBot="1">
      <c r="B13" s="815" t="s">
        <v>57</v>
      </c>
      <c r="C13" s="816"/>
      <c r="D13" s="452"/>
      <c r="E13" s="165"/>
      <c r="F13" s="103"/>
      <c r="G13" s="103"/>
      <c r="H13" s="103"/>
      <c r="I13" s="103"/>
      <c r="J13" s="103"/>
      <c r="K13" s="103"/>
      <c r="L13" s="103"/>
      <c r="M13" s="166"/>
      <c r="N13" s="167"/>
    </row>
    <row r="14" spans="2:14" ht="26.1" customHeight="1">
      <c r="B14" s="808" t="s">
        <v>65</v>
      </c>
      <c r="C14" s="168" t="s">
        <v>66</v>
      </c>
      <c r="D14" s="169" t="s">
        <v>67</v>
      </c>
      <c r="E14" s="170"/>
      <c r="F14" s="171"/>
      <c r="G14" s="171"/>
      <c r="H14" s="171"/>
      <c r="I14" s="171"/>
      <c r="J14" s="171"/>
      <c r="K14" s="171"/>
      <c r="L14" s="171"/>
      <c r="M14" s="172"/>
      <c r="N14" s="149"/>
    </row>
    <row r="15" spans="2:14" ht="26.1" customHeight="1">
      <c r="B15" s="809"/>
      <c r="C15" s="173" t="s">
        <v>68</v>
      </c>
      <c r="D15" s="174" t="s">
        <v>69</v>
      </c>
      <c r="E15" s="159"/>
      <c r="F15" s="160"/>
      <c r="G15" s="160"/>
      <c r="H15" s="160"/>
      <c r="I15" s="160"/>
      <c r="J15" s="160"/>
      <c r="K15" s="160"/>
      <c r="L15" s="160"/>
      <c r="M15" s="161"/>
      <c r="N15" s="149"/>
    </row>
    <row r="16" spans="2:14" ht="26.1" customHeight="1">
      <c r="B16" s="809"/>
      <c r="C16" s="173" t="s">
        <v>70</v>
      </c>
      <c r="D16" s="174" t="s">
        <v>71</v>
      </c>
      <c r="E16" s="159"/>
      <c r="F16" s="160"/>
      <c r="G16" s="160"/>
      <c r="H16" s="160"/>
      <c r="I16" s="160"/>
      <c r="J16" s="160"/>
      <c r="K16" s="160"/>
      <c r="L16" s="160"/>
      <c r="M16" s="161"/>
      <c r="N16" s="149"/>
    </row>
    <row r="17" spans="2:14" ht="26.1" customHeight="1">
      <c r="B17" s="809"/>
      <c r="C17" s="175" t="s">
        <v>72</v>
      </c>
      <c r="D17" s="174" t="s">
        <v>73</v>
      </c>
      <c r="E17" s="159"/>
      <c r="F17" s="160"/>
      <c r="G17" s="160"/>
      <c r="H17" s="160"/>
      <c r="I17" s="160"/>
      <c r="J17" s="160"/>
      <c r="K17" s="160"/>
      <c r="L17" s="160"/>
      <c r="M17" s="161"/>
      <c r="N17" s="149"/>
    </row>
    <row r="18" spans="2:14" ht="26.1" customHeight="1">
      <c r="B18" s="809"/>
      <c r="C18" s="175" t="s">
        <v>74</v>
      </c>
      <c r="D18" s="174" t="s">
        <v>75</v>
      </c>
      <c r="E18" s="159"/>
      <c r="F18" s="160"/>
      <c r="G18" s="160"/>
      <c r="H18" s="160"/>
      <c r="I18" s="160"/>
      <c r="J18" s="160"/>
      <c r="K18" s="160"/>
      <c r="L18" s="160"/>
      <c r="M18" s="161"/>
      <c r="N18" s="149"/>
    </row>
    <row r="19" spans="2:14" ht="26.1" customHeight="1">
      <c r="B19" s="809"/>
      <c r="C19" s="176"/>
      <c r="D19" s="174"/>
      <c r="E19" s="159"/>
      <c r="F19" s="160"/>
      <c r="G19" s="160"/>
      <c r="H19" s="160"/>
      <c r="I19" s="160"/>
      <c r="J19" s="160"/>
      <c r="K19" s="160"/>
      <c r="L19" s="160"/>
      <c r="M19" s="161"/>
      <c r="N19" s="149"/>
    </row>
    <row r="20" spans="2:14" ht="26.1" customHeight="1">
      <c r="B20" s="809"/>
      <c r="C20" s="176"/>
      <c r="D20" s="174"/>
      <c r="E20" s="159"/>
      <c r="F20" s="160"/>
      <c r="G20" s="160"/>
      <c r="H20" s="160"/>
      <c r="I20" s="160"/>
      <c r="J20" s="160"/>
      <c r="K20" s="160"/>
      <c r="L20" s="160"/>
      <c r="M20" s="161"/>
      <c r="N20" s="149"/>
    </row>
    <row r="21" spans="2:14" ht="26.1" customHeight="1">
      <c r="B21" s="809"/>
      <c r="C21" s="176"/>
      <c r="D21" s="174"/>
      <c r="E21" s="159"/>
      <c r="F21" s="160"/>
      <c r="G21" s="160"/>
      <c r="H21" s="160"/>
      <c r="I21" s="160"/>
      <c r="J21" s="160"/>
      <c r="K21" s="160"/>
      <c r="L21" s="160"/>
      <c r="M21" s="161"/>
      <c r="N21" s="149"/>
    </row>
    <row r="22" spans="2:14" ht="26.1" customHeight="1">
      <c r="B22" s="809"/>
      <c r="C22" s="177"/>
      <c r="D22" s="174"/>
      <c r="E22" s="159"/>
      <c r="F22" s="160"/>
      <c r="G22" s="160"/>
      <c r="H22" s="160"/>
      <c r="I22" s="160"/>
      <c r="J22" s="160"/>
      <c r="K22" s="160"/>
      <c r="L22" s="160"/>
      <c r="M22" s="161"/>
      <c r="N22" s="149"/>
    </row>
    <row r="23" spans="2:14" ht="26.1" customHeight="1">
      <c r="B23" s="810"/>
      <c r="C23" s="178"/>
      <c r="D23" s="179"/>
      <c r="E23" s="162"/>
      <c r="F23" s="163"/>
      <c r="G23" s="163"/>
      <c r="H23" s="163"/>
      <c r="I23" s="163"/>
      <c r="J23" s="163"/>
      <c r="K23" s="163"/>
      <c r="L23" s="163"/>
      <c r="M23" s="164"/>
      <c r="N23" s="149"/>
    </row>
    <row r="24" spans="2:14" ht="26.1" customHeight="1" thickBot="1">
      <c r="B24" s="811" t="s">
        <v>57</v>
      </c>
      <c r="C24" s="812"/>
      <c r="D24" s="210"/>
      <c r="E24" s="180"/>
      <c r="F24" s="118"/>
      <c r="G24" s="118"/>
      <c r="H24" s="118"/>
      <c r="I24" s="118"/>
      <c r="J24" s="118"/>
      <c r="K24" s="118"/>
      <c r="L24" s="118"/>
      <c r="M24" s="181"/>
      <c r="N24" s="167"/>
    </row>
    <row r="25" spans="2:14" ht="26.1" customHeight="1">
      <c r="B25" s="808" t="s">
        <v>76</v>
      </c>
      <c r="C25" s="168"/>
      <c r="D25" s="169"/>
      <c r="E25" s="170"/>
      <c r="F25" s="171"/>
      <c r="G25" s="171"/>
      <c r="H25" s="171"/>
      <c r="I25" s="171"/>
      <c r="J25" s="171"/>
      <c r="K25" s="171"/>
      <c r="L25" s="171"/>
      <c r="M25" s="172"/>
      <c r="N25" s="149"/>
    </row>
    <row r="26" spans="2:14" ht="26.1" customHeight="1">
      <c r="B26" s="809"/>
      <c r="C26" s="173"/>
      <c r="D26" s="174"/>
      <c r="E26" s="159"/>
      <c r="F26" s="160"/>
      <c r="G26" s="160"/>
      <c r="H26" s="160"/>
      <c r="I26" s="160"/>
      <c r="J26" s="160"/>
      <c r="K26" s="160"/>
      <c r="L26" s="160"/>
      <c r="M26" s="161"/>
      <c r="N26" s="149"/>
    </row>
    <row r="27" spans="2:14" ht="26.1" customHeight="1">
      <c r="B27" s="809"/>
      <c r="C27" s="173"/>
      <c r="D27" s="174"/>
      <c r="E27" s="159"/>
      <c r="F27" s="160"/>
      <c r="G27" s="160"/>
      <c r="H27" s="160"/>
      <c r="I27" s="160"/>
      <c r="J27" s="160"/>
      <c r="K27" s="160"/>
      <c r="L27" s="160"/>
      <c r="M27" s="161"/>
      <c r="N27" s="149"/>
    </row>
    <row r="28" spans="2:14" ht="26.1" customHeight="1">
      <c r="B28" s="809"/>
      <c r="C28" s="175"/>
      <c r="D28" s="174"/>
      <c r="E28" s="159"/>
      <c r="F28" s="160"/>
      <c r="G28" s="160"/>
      <c r="H28" s="160"/>
      <c r="I28" s="160"/>
      <c r="J28" s="160"/>
      <c r="K28" s="160"/>
      <c r="L28" s="160"/>
      <c r="M28" s="161"/>
      <c r="N28" s="149"/>
    </row>
    <row r="29" spans="2:14" ht="26.1" customHeight="1">
      <c r="B29" s="809"/>
      <c r="C29" s="175"/>
      <c r="D29" s="174"/>
      <c r="E29" s="159"/>
      <c r="F29" s="160"/>
      <c r="G29" s="160"/>
      <c r="H29" s="160"/>
      <c r="I29" s="160"/>
      <c r="J29" s="160"/>
      <c r="K29" s="160"/>
      <c r="L29" s="160"/>
      <c r="M29" s="161"/>
      <c r="N29" s="149"/>
    </row>
    <row r="30" spans="2:14" ht="26.1" customHeight="1">
      <c r="B30" s="809"/>
      <c r="C30" s="176"/>
      <c r="D30" s="174"/>
      <c r="E30" s="159"/>
      <c r="F30" s="160"/>
      <c r="G30" s="160"/>
      <c r="H30" s="160"/>
      <c r="I30" s="160"/>
      <c r="J30" s="160"/>
      <c r="K30" s="160"/>
      <c r="L30" s="160"/>
      <c r="M30" s="161"/>
      <c r="N30" s="149"/>
    </row>
    <row r="31" spans="2:14" ht="26.1" customHeight="1">
      <c r="B31" s="809"/>
      <c r="C31" s="176"/>
      <c r="D31" s="174"/>
      <c r="E31" s="159"/>
      <c r="F31" s="160"/>
      <c r="G31" s="160"/>
      <c r="H31" s="160"/>
      <c r="I31" s="160"/>
      <c r="J31" s="160"/>
      <c r="K31" s="160"/>
      <c r="L31" s="160"/>
      <c r="M31" s="161"/>
      <c r="N31" s="149"/>
    </row>
    <row r="32" spans="2:14" ht="26.1" customHeight="1">
      <c r="B32" s="810"/>
      <c r="C32" s="178"/>
      <c r="D32" s="179"/>
      <c r="E32" s="162"/>
      <c r="F32" s="163"/>
      <c r="G32" s="163"/>
      <c r="H32" s="163"/>
      <c r="I32" s="163"/>
      <c r="J32" s="163"/>
      <c r="K32" s="163"/>
      <c r="L32" s="163"/>
      <c r="M32" s="164"/>
      <c r="N32" s="149"/>
    </row>
    <row r="33" spans="1:35" ht="26.1" customHeight="1" thickBot="1">
      <c r="B33" s="811" t="s">
        <v>57</v>
      </c>
      <c r="C33" s="812"/>
      <c r="D33" s="210"/>
      <c r="E33" s="180"/>
      <c r="F33" s="118"/>
      <c r="G33" s="118"/>
      <c r="H33" s="118"/>
      <c r="I33" s="118"/>
      <c r="J33" s="118"/>
      <c r="K33" s="118"/>
      <c r="L33" s="118"/>
      <c r="M33" s="181"/>
      <c r="N33" s="167"/>
    </row>
    <row r="34" spans="1:35" ht="26.1" customHeight="1">
      <c r="B34" s="813" t="s">
        <v>60</v>
      </c>
      <c r="C34" s="182"/>
      <c r="D34" s="169"/>
      <c r="E34" s="183"/>
      <c r="F34" s="184"/>
      <c r="G34" s="184"/>
      <c r="H34" s="184"/>
      <c r="I34" s="184"/>
      <c r="J34" s="184"/>
      <c r="K34" s="184"/>
      <c r="L34" s="184"/>
      <c r="M34" s="185"/>
      <c r="N34" s="186"/>
      <c r="O34" s="127"/>
      <c r="P34" s="127"/>
      <c r="Q34" s="127"/>
      <c r="R34" s="127"/>
      <c r="S34" s="127"/>
      <c r="T34" s="127"/>
      <c r="U34" s="127"/>
      <c r="V34" s="127"/>
      <c r="W34" s="127"/>
      <c r="X34" s="127"/>
      <c r="Y34" s="127"/>
      <c r="Z34" s="127"/>
      <c r="AA34" s="127"/>
      <c r="AB34" s="127"/>
      <c r="AC34" s="127"/>
      <c r="AD34" s="127"/>
      <c r="AE34" s="127"/>
      <c r="AF34" s="127"/>
      <c r="AG34" s="127"/>
      <c r="AH34" s="127"/>
      <c r="AI34" s="127"/>
    </row>
    <row r="35" spans="1:35" ht="26.1" customHeight="1">
      <c r="B35" s="814"/>
      <c r="C35" s="187"/>
      <c r="D35" s="179"/>
      <c r="E35" s="188"/>
      <c r="F35" s="189"/>
      <c r="G35" s="189"/>
      <c r="H35" s="189"/>
      <c r="I35" s="189"/>
      <c r="J35" s="189"/>
      <c r="K35" s="189"/>
      <c r="L35" s="189"/>
      <c r="M35" s="190"/>
      <c r="N35" s="186"/>
      <c r="O35" s="127"/>
      <c r="P35" s="127"/>
      <c r="Q35" s="127"/>
      <c r="R35" s="127"/>
      <c r="S35" s="127"/>
      <c r="T35" s="127"/>
      <c r="U35" s="127"/>
      <c r="V35" s="127"/>
      <c r="W35" s="127"/>
      <c r="X35" s="127"/>
      <c r="Y35" s="127"/>
      <c r="Z35" s="127"/>
      <c r="AA35" s="127"/>
      <c r="AB35" s="127"/>
      <c r="AC35" s="127"/>
      <c r="AD35" s="127"/>
      <c r="AE35" s="127"/>
      <c r="AF35" s="127"/>
      <c r="AG35" s="127"/>
      <c r="AH35" s="127"/>
      <c r="AI35" s="127"/>
    </row>
    <row r="36" spans="1:35" ht="26.1" customHeight="1" thickBot="1">
      <c r="B36" s="815" t="s">
        <v>61</v>
      </c>
      <c r="C36" s="816"/>
      <c r="D36" s="191"/>
      <c r="E36" s="192"/>
      <c r="F36" s="193"/>
      <c r="G36" s="193"/>
      <c r="H36" s="193"/>
      <c r="I36" s="193"/>
      <c r="J36" s="193"/>
      <c r="K36" s="193"/>
      <c r="L36" s="193"/>
      <c r="M36" s="194"/>
      <c r="N36" s="186"/>
      <c r="O36" s="127"/>
      <c r="P36" s="127"/>
      <c r="Q36" s="127"/>
      <c r="R36" s="127"/>
      <c r="S36" s="127"/>
      <c r="T36" s="127"/>
      <c r="U36" s="127"/>
      <c r="V36" s="127"/>
      <c r="W36" s="127"/>
      <c r="X36" s="127"/>
      <c r="Y36" s="127"/>
      <c r="Z36" s="127"/>
      <c r="AA36" s="127"/>
      <c r="AB36" s="127"/>
      <c r="AC36" s="127"/>
      <c r="AD36" s="127"/>
      <c r="AE36" s="127"/>
      <c r="AF36" s="127"/>
      <c r="AG36" s="127"/>
      <c r="AH36" s="127"/>
      <c r="AI36" s="127"/>
    </row>
    <row r="37" spans="1:35" ht="26.1" customHeight="1" thickBot="1">
      <c r="B37" s="806" t="s">
        <v>62</v>
      </c>
      <c r="C37" s="807"/>
      <c r="D37" s="209"/>
      <c r="E37" s="195"/>
      <c r="F37" s="196"/>
      <c r="G37" s="196"/>
      <c r="H37" s="196"/>
      <c r="I37" s="196"/>
      <c r="J37" s="196"/>
      <c r="K37" s="196"/>
      <c r="L37" s="196"/>
      <c r="M37" s="197"/>
      <c r="N37" s="167"/>
    </row>
    <row r="38" spans="1:35" s="143" customFormat="1" ht="18" customHeight="1">
      <c r="A38" s="140"/>
      <c r="B38" s="198" t="s">
        <v>274</v>
      </c>
      <c r="C38" s="142"/>
    </row>
    <row r="39" spans="1:35" s="143" customFormat="1" ht="18" customHeight="1">
      <c r="A39" s="140"/>
      <c r="B39" s="144" t="s">
        <v>63</v>
      </c>
      <c r="C39" s="142"/>
    </row>
    <row r="40" spans="1:35" s="143" customFormat="1" ht="18" customHeight="1">
      <c r="A40" s="140"/>
      <c r="B40" s="144" t="s">
        <v>64</v>
      </c>
      <c r="C40" s="142"/>
    </row>
    <row r="41" spans="1:35" s="95" customFormat="1" ht="18" customHeight="1">
      <c r="A41" s="145"/>
    </row>
  </sheetData>
  <protectedRanges>
    <protectedRange sqref="E6:M12 B34:M36 C19:M23 E14:M18 E25:M29 C30:M32" name="範囲1"/>
    <protectedRange sqref="C6:D12" name="範囲1_1"/>
    <protectedRange sqref="C14:D18 C25:D29" name="範囲1_2"/>
  </protectedRanges>
  <mergeCells count="13">
    <mergeCell ref="B13:C13"/>
    <mergeCell ref="B1:M1"/>
    <mergeCell ref="B3:C5"/>
    <mergeCell ref="D3:D5"/>
    <mergeCell ref="E3:M3"/>
    <mergeCell ref="B6:B12"/>
    <mergeCell ref="B37:C37"/>
    <mergeCell ref="B14:B23"/>
    <mergeCell ref="B24:C24"/>
    <mergeCell ref="B25:B32"/>
    <mergeCell ref="B33:C33"/>
    <mergeCell ref="B34:B35"/>
    <mergeCell ref="B36:C36"/>
  </mergeCells>
  <phoneticPr fontId="3"/>
  <pageMargins left="0.39370078740157483" right="0.39370078740157483" top="0.59055118110236227" bottom="0.59055118110236227" header="0.39370078740157483" footer="3.1496062992125986"/>
  <pageSetup paperSize="9" scale="85" orientation="portrait" r:id="rId1"/>
  <headerFooter>
    <oddHeader>&amp;R(&amp;A)</oddHeader>
  </headerFooter>
  <rowBreaks count="1" manualBreakCount="1">
    <brk id="40" max="16383" man="1"/>
  </rowBreaks>
  <ignoredErrors>
    <ignoredError sqref="E5:H5" numberStoredAsText="1"/>
  </ignoredErrors>
  <drawing r:id="rId2"/>
</worksheet>
</file>

<file path=xl/worksheets/sheet9.xml><?xml version="1.0" encoding="utf-8"?>
<worksheet xmlns="http://schemas.openxmlformats.org/spreadsheetml/2006/main" xmlns:r="http://schemas.openxmlformats.org/officeDocument/2006/relationships">
  <dimension ref="A1:AO36"/>
  <sheetViews>
    <sheetView view="pageBreakPreview" zoomScale="80" zoomScaleNormal="85" zoomScaleSheetLayoutView="80" workbookViewId="0">
      <selection activeCell="S21" sqref="S21"/>
    </sheetView>
  </sheetViews>
  <sheetFormatPr defaultRowHeight="30" customHeight="1"/>
  <cols>
    <col min="1" max="1" width="3.125" style="145" customWidth="1"/>
    <col min="2" max="2" width="21.5" style="95" customWidth="1"/>
    <col min="3" max="3" width="8.375" style="95" customWidth="1"/>
    <col min="4" max="18" width="8.125" style="89" customWidth="1"/>
    <col min="19" max="19" width="10.625" style="89" customWidth="1"/>
    <col min="20" max="20" width="10" style="89" bestFit="1" customWidth="1"/>
    <col min="21" max="251" width="9" style="89"/>
    <col min="252" max="252" width="3.125" style="89" customWidth="1"/>
    <col min="253" max="253" width="21.5" style="89" customWidth="1"/>
    <col min="254" max="254" width="8.375" style="89" customWidth="1"/>
    <col min="255" max="274" width="8.125" style="89" customWidth="1"/>
    <col min="275" max="275" width="10.625" style="89" customWidth="1"/>
    <col min="276" max="276" width="10" style="89" bestFit="1" customWidth="1"/>
    <col min="277" max="507" width="9" style="89"/>
    <col min="508" max="508" width="3.125" style="89" customWidth="1"/>
    <col min="509" max="509" width="21.5" style="89" customWidth="1"/>
    <col min="510" max="510" width="8.375" style="89" customWidth="1"/>
    <col min="511" max="530" width="8.125" style="89" customWidth="1"/>
    <col min="531" max="531" width="10.625" style="89" customWidth="1"/>
    <col min="532" max="532" width="10" style="89" bestFit="1" customWidth="1"/>
    <col min="533" max="763" width="9" style="89"/>
    <col min="764" max="764" width="3.125" style="89" customWidth="1"/>
    <col min="765" max="765" width="21.5" style="89" customWidth="1"/>
    <col min="766" max="766" width="8.375" style="89" customWidth="1"/>
    <col min="767" max="786" width="8.125" style="89" customWidth="1"/>
    <col min="787" max="787" width="10.625" style="89" customWidth="1"/>
    <col min="788" max="788" width="10" style="89" bestFit="1" customWidth="1"/>
    <col min="789" max="1019" width="9" style="89"/>
    <col min="1020" max="1020" width="3.125" style="89" customWidth="1"/>
    <col min="1021" max="1021" width="21.5" style="89" customWidth="1"/>
    <col min="1022" max="1022" width="8.375" style="89" customWidth="1"/>
    <col min="1023" max="1042" width="8.125" style="89" customWidth="1"/>
    <col min="1043" max="1043" width="10.625" style="89" customWidth="1"/>
    <col min="1044" max="1044" width="10" style="89" bestFit="1" customWidth="1"/>
    <col min="1045" max="1275" width="9" style="89"/>
    <col min="1276" max="1276" width="3.125" style="89" customWidth="1"/>
    <col min="1277" max="1277" width="21.5" style="89" customWidth="1"/>
    <col min="1278" max="1278" width="8.375" style="89" customWidth="1"/>
    <col min="1279" max="1298" width="8.125" style="89" customWidth="1"/>
    <col min="1299" max="1299" width="10.625" style="89" customWidth="1"/>
    <col min="1300" max="1300" width="10" style="89" bestFit="1" customWidth="1"/>
    <col min="1301" max="1531" width="9" style="89"/>
    <col min="1532" max="1532" width="3.125" style="89" customWidth="1"/>
    <col min="1533" max="1533" width="21.5" style="89" customWidth="1"/>
    <col min="1534" max="1534" width="8.375" style="89" customWidth="1"/>
    <col min="1535" max="1554" width="8.125" style="89" customWidth="1"/>
    <col min="1555" max="1555" width="10.625" style="89" customWidth="1"/>
    <col min="1556" max="1556" width="10" style="89" bestFit="1" customWidth="1"/>
    <col min="1557" max="1787" width="9" style="89"/>
    <col min="1788" max="1788" width="3.125" style="89" customWidth="1"/>
    <col min="1789" max="1789" width="21.5" style="89" customWidth="1"/>
    <col min="1790" max="1790" width="8.375" style="89" customWidth="1"/>
    <col min="1791" max="1810" width="8.125" style="89" customWidth="1"/>
    <col min="1811" max="1811" width="10.625" style="89" customWidth="1"/>
    <col min="1812" max="1812" width="10" style="89" bestFit="1" customWidth="1"/>
    <col min="1813" max="2043" width="9" style="89"/>
    <col min="2044" max="2044" width="3.125" style="89" customWidth="1"/>
    <col min="2045" max="2045" width="21.5" style="89" customWidth="1"/>
    <col min="2046" max="2046" width="8.375" style="89" customWidth="1"/>
    <col min="2047" max="2066" width="8.125" style="89" customWidth="1"/>
    <col min="2067" max="2067" width="10.625" style="89" customWidth="1"/>
    <col min="2068" max="2068" width="10" style="89" bestFit="1" customWidth="1"/>
    <col min="2069" max="2299" width="9" style="89"/>
    <col min="2300" max="2300" width="3.125" style="89" customWidth="1"/>
    <col min="2301" max="2301" width="21.5" style="89" customWidth="1"/>
    <col min="2302" max="2302" width="8.375" style="89" customWidth="1"/>
    <col min="2303" max="2322" width="8.125" style="89" customWidth="1"/>
    <col min="2323" max="2323" width="10.625" style="89" customWidth="1"/>
    <col min="2324" max="2324" width="10" style="89" bestFit="1" customWidth="1"/>
    <col min="2325" max="2555" width="9" style="89"/>
    <col min="2556" max="2556" width="3.125" style="89" customWidth="1"/>
    <col min="2557" max="2557" width="21.5" style="89" customWidth="1"/>
    <col min="2558" max="2558" width="8.375" style="89" customWidth="1"/>
    <col min="2559" max="2578" width="8.125" style="89" customWidth="1"/>
    <col min="2579" max="2579" width="10.625" style="89" customWidth="1"/>
    <col min="2580" max="2580" width="10" style="89" bestFit="1" customWidth="1"/>
    <col min="2581" max="2811" width="9" style="89"/>
    <col min="2812" max="2812" width="3.125" style="89" customWidth="1"/>
    <col min="2813" max="2813" width="21.5" style="89" customWidth="1"/>
    <col min="2814" max="2814" width="8.375" style="89" customWidth="1"/>
    <col min="2815" max="2834" width="8.125" style="89" customWidth="1"/>
    <col min="2835" max="2835" width="10.625" style="89" customWidth="1"/>
    <col min="2836" max="2836" width="10" style="89" bestFit="1" customWidth="1"/>
    <col min="2837" max="3067" width="9" style="89"/>
    <col min="3068" max="3068" width="3.125" style="89" customWidth="1"/>
    <col min="3069" max="3069" width="21.5" style="89" customWidth="1"/>
    <col min="3070" max="3070" width="8.375" style="89" customWidth="1"/>
    <col min="3071" max="3090" width="8.125" style="89" customWidth="1"/>
    <col min="3091" max="3091" width="10.625" style="89" customWidth="1"/>
    <col min="3092" max="3092" width="10" style="89" bestFit="1" customWidth="1"/>
    <col min="3093" max="3323" width="9" style="89"/>
    <col min="3324" max="3324" width="3.125" style="89" customWidth="1"/>
    <col min="3325" max="3325" width="21.5" style="89" customWidth="1"/>
    <col min="3326" max="3326" width="8.375" style="89" customWidth="1"/>
    <col min="3327" max="3346" width="8.125" style="89" customWidth="1"/>
    <col min="3347" max="3347" width="10.625" style="89" customWidth="1"/>
    <col min="3348" max="3348" width="10" style="89" bestFit="1" customWidth="1"/>
    <col min="3349" max="3579" width="9" style="89"/>
    <col min="3580" max="3580" width="3.125" style="89" customWidth="1"/>
    <col min="3581" max="3581" width="21.5" style="89" customWidth="1"/>
    <col min="3582" max="3582" width="8.375" style="89" customWidth="1"/>
    <col min="3583" max="3602" width="8.125" style="89" customWidth="1"/>
    <col min="3603" max="3603" width="10.625" style="89" customWidth="1"/>
    <col min="3604" max="3604" width="10" style="89" bestFit="1" customWidth="1"/>
    <col min="3605" max="3835" width="9" style="89"/>
    <col min="3836" max="3836" width="3.125" style="89" customWidth="1"/>
    <col min="3837" max="3837" width="21.5" style="89" customWidth="1"/>
    <col min="3838" max="3838" width="8.375" style="89" customWidth="1"/>
    <col min="3839" max="3858" width="8.125" style="89" customWidth="1"/>
    <col min="3859" max="3859" width="10.625" style="89" customWidth="1"/>
    <col min="3860" max="3860" width="10" style="89" bestFit="1" customWidth="1"/>
    <col min="3861" max="4091" width="9" style="89"/>
    <col min="4092" max="4092" width="3.125" style="89" customWidth="1"/>
    <col min="4093" max="4093" width="21.5" style="89" customWidth="1"/>
    <col min="4094" max="4094" width="8.375" style="89" customWidth="1"/>
    <col min="4095" max="4114" width="8.125" style="89" customWidth="1"/>
    <col min="4115" max="4115" width="10.625" style="89" customWidth="1"/>
    <col min="4116" max="4116" width="10" style="89" bestFit="1" customWidth="1"/>
    <col min="4117" max="4347" width="9" style="89"/>
    <col min="4348" max="4348" width="3.125" style="89" customWidth="1"/>
    <col min="4349" max="4349" width="21.5" style="89" customWidth="1"/>
    <col min="4350" max="4350" width="8.375" style="89" customWidth="1"/>
    <col min="4351" max="4370" width="8.125" style="89" customWidth="1"/>
    <col min="4371" max="4371" width="10.625" style="89" customWidth="1"/>
    <col min="4372" max="4372" width="10" style="89" bestFit="1" customWidth="1"/>
    <col min="4373" max="4603" width="9" style="89"/>
    <col min="4604" max="4604" width="3.125" style="89" customWidth="1"/>
    <col min="4605" max="4605" width="21.5" style="89" customWidth="1"/>
    <col min="4606" max="4606" width="8.375" style="89" customWidth="1"/>
    <col min="4607" max="4626" width="8.125" style="89" customWidth="1"/>
    <col min="4627" max="4627" width="10.625" style="89" customWidth="1"/>
    <col min="4628" max="4628" width="10" style="89" bestFit="1" customWidth="1"/>
    <col min="4629" max="4859" width="9" style="89"/>
    <col min="4860" max="4860" width="3.125" style="89" customWidth="1"/>
    <col min="4861" max="4861" width="21.5" style="89" customWidth="1"/>
    <col min="4862" max="4862" width="8.375" style="89" customWidth="1"/>
    <col min="4863" max="4882" width="8.125" style="89" customWidth="1"/>
    <col min="4883" max="4883" width="10.625" style="89" customWidth="1"/>
    <col min="4884" max="4884" width="10" style="89" bestFit="1" customWidth="1"/>
    <col min="4885" max="5115" width="9" style="89"/>
    <col min="5116" max="5116" width="3.125" style="89" customWidth="1"/>
    <col min="5117" max="5117" width="21.5" style="89" customWidth="1"/>
    <col min="5118" max="5118" width="8.375" style="89" customWidth="1"/>
    <col min="5119" max="5138" width="8.125" style="89" customWidth="1"/>
    <col min="5139" max="5139" width="10.625" style="89" customWidth="1"/>
    <col min="5140" max="5140" width="10" style="89" bestFit="1" customWidth="1"/>
    <col min="5141" max="5371" width="9" style="89"/>
    <col min="5372" max="5372" width="3.125" style="89" customWidth="1"/>
    <col min="5373" max="5373" width="21.5" style="89" customWidth="1"/>
    <col min="5374" max="5374" width="8.375" style="89" customWidth="1"/>
    <col min="5375" max="5394" width="8.125" style="89" customWidth="1"/>
    <col min="5395" max="5395" width="10.625" style="89" customWidth="1"/>
    <col min="5396" max="5396" width="10" style="89" bestFit="1" customWidth="1"/>
    <col min="5397" max="5627" width="9" style="89"/>
    <col min="5628" max="5628" width="3.125" style="89" customWidth="1"/>
    <col min="5629" max="5629" width="21.5" style="89" customWidth="1"/>
    <col min="5630" max="5630" width="8.375" style="89" customWidth="1"/>
    <col min="5631" max="5650" width="8.125" style="89" customWidth="1"/>
    <col min="5651" max="5651" width="10.625" style="89" customWidth="1"/>
    <col min="5652" max="5652" width="10" style="89" bestFit="1" customWidth="1"/>
    <col min="5653" max="5883" width="9" style="89"/>
    <col min="5884" max="5884" width="3.125" style="89" customWidth="1"/>
    <col min="5885" max="5885" width="21.5" style="89" customWidth="1"/>
    <col min="5886" max="5886" width="8.375" style="89" customWidth="1"/>
    <col min="5887" max="5906" width="8.125" style="89" customWidth="1"/>
    <col min="5907" max="5907" width="10.625" style="89" customWidth="1"/>
    <col min="5908" max="5908" width="10" style="89" bestFit="1" customWidth="1"/>
    <col min="5909" max="6139" width="9" style="89"/>
    <col min="6140" max="6140" width="3.125" style="89" customWidth="1"/>
    <col min="6141" max="6141" width="21.5" style="89" customWidth="1"/>
    <col min="6142" max="6142" width="8.375" style="89" customWidth="1"/>
    <col min="6143" max="6162" width="8.125" style="89" customWidth="1"/>
    <col min="6163" max="6163" width="10.625" style="89" customWidth="1"/>
    <col min="6164" max="6164" width="10" style="89" bestFit="1" customWidth="1"/>
    <col min="6165" max="6395" width="9" style="89"/>
    <col min="6396" max="6396" width="3.125" style="89" customWidth="1"/>
    <col min="6397" max="6397" width="21.5" style="89" customWidth="1"/>
    <col min="6398" max="6398" width="8.375" style="89" customWidth="1"/>
    <col min="6399" max="6418" width="8.125" style="89" customWidth="1"/>
    <col min="6419" max="6419" width="10.625" style="89" customWidth="1"/>
    <col min="6420" max="6420" width="10" style="89" bestFit="1" customWidth="1"/>
    <col min="6421" max="6651" width="9" style="89"/>
    <col min="6652" max="6652" width="3.125" style="89" customWidth="1"/>
    <col min="6653" max="6653" width="21.5" style="89" customWidth="1"/>
    <col min="6654" max="6654" width="8.375" style="89" customWidth="1"/>
    <col min="6655" max="6674" width="8.125" style="89" customWidth="1"/>
    <col min="6675" max="6675" width="10.625" style="89" customWidth="1"/>
    <col min="6676" max="6676" width="10" style="89" bestFit="1" customWidth="1"/>
    <col min="6677" max="6907" width="9" style="89"/>
    <col min="6908" max="6908" width="3.125" style="89" customWidth="1"/>
    <col min="6909" max="6909" width="21.5" style="89" customWidth="1"/>
    <col min="6910" max="6910" width="8.375" style="89" customWidth="1"/>
    <col min="6911" max="6930" width="8.125" style="89" customWidth="1"/>
    <col min="6931" max="6931" width="10.625" style="89" customWidth="1"/>
    <col min="6932" max="6932" width="10" style="89" bestFit="1" customWidth="1"/>
    <col min="6933" max="7163" width="9" style="89"/>
    <col min="7164" max="7164" width="3.125" style="89" customWidth="1"/>
    <col min="7165" max="7165" width="21.5" style="89" customWidth="1"/>
    <col min="7166" max="7166" width="8.375" style="89" customWidth="1"/>
    <col min="7167" max="7186" width="8.125" style="89" customWidth="1"/>
    <col min="7187" max="7187" width="10.625" style="89" customWidth="1"/>
    <col min="7188" max="7188" width="10" style="89" bestFit="1" customWidth="1"/>
    <col min="7189" max="7419" width="9" style="89"/>
    <col min="7420" max="7420" width="3.125" style="89" customWidth="1"/>
    <col min="7421" max="7421" width="21.5" style="89" customWidth="1"/>
    <col min="7422" max="7422" width="8.375" style="89" customWidth="1"/>
    <col min="7423" max="7442" width="8.125" style="89" customWidth="1"/>
    <col min="7443" max="7443" width="10.625" style="89" customWidth="1"/>
    <col min="7444" max="7444" width="10" style="89" bestFit="1" customWidth="1"/>
    <col min="7445" max="7675" width="9" style="89"/>
    <col min="7676" max="7676" width="3.125" style="89" customWidth="1"/>
    <col min="7677" max="7677" width="21.5" style="89" customWidth="1"/>
    <col min="7678" max="7678" width="8.375" style="89" customWidth="1"/>
    <col min="7679" max="7698" width="8.125" style="89" customWidth="1"/>
    <col min="7699" max="7699" width="10.625" style="89" customWidth="1"/>
    <col min="7700" max="7700" width="10" style="89" bestFit="1" customWidth="1"/>
    <col min="7701" max="7931" width="9" style="89"/>
    <col min="7932" max="7932" width="3.125" style="89" customWidth="1"/>
    <col min="7933" max="7933" width="21.5" style="89" customWidth="1"/>
    <col min="7934" max="7934" width="8.375" style="89" customWidth="1"/>
    <col min="7935" max="7954" width="8.125" style="89" customWidth="1"/>
    <col min="7955" max="7955" width="10.625" style="89" customWidth="1"/>
    <col min="7956" max="7956" width="10" style="89" bestFit="1" customWidth="1"/>
    <col min="7957" max="8187" width="9" style="89"/>
    <col min="8188" max="8188" width="3.125" style="89" customWidth="1"/>
    <col min="8189" max="8189" width="21.5" style="89" customWidth="1"/>
    <col min="8190" max="8190" width="8.375" style="89" customWidth="1"/>
    <col min="8191" max="8210" width="8.125" style="89" customWidth="1"/>
    <col min="8211" max="8211" width="10.625" style="89" customWidth="1"/>
    <col min="8212" max="8212" width="10" style="89" bestFit="1" customWidth="1"/>
    <col min="8213" max="8443" width="9" style="89"/>
    <col min="8444" max="8444" width="3.125" style="89" customWidth="1"/>
    <col min="8445" max="8445" width="21.5" style="89" customWidth="1"/>
    <col min="8446" max="8446" width="8.375" style="89" customWidth="1"/>
    <col min="8447" max="8466" width="8.125" style="89" customWidth="1"/>
    <col min="8467" max="8467" width="10.625" style="89" customWidth="1"/>
    <col min="8468" max="8468" width="10" style="89" bestFit="1" customWidth="1"/>
    <col min="8469" max="8699" width="9" style="89"/>
    <col min="8700" max="8700" width="3.125" style="89" customWidth="1"/>
    <col min="8701" max="8701" width="21.5" style="89" customWidth="1"/>
    <col min="8702" max="8702" width="8.375" style="89" customWidth="1"/>
    <col min="8703" max="8722" width="8.125" style="89" customWidth="1"/>
    <col min="8723" max="8723" width="10.625" style="89" customWidth="1"/>
    <col min="8724" max="8724" width="10" style="89" bestFit="1" customWidth="1"/>
    <col min="8725" max="8955" width="9" style="89"/>
    <col min="8956" max="8956" width="3.125" style="89" customWidth="1"/>
    <col min="8957" max="8957" width="21.5" style="89" customWidth="1"/>
    <col min="8958" max="8958" width="8.375" style="89" customWidth="1"/>
    <col min="8959" max="8978" width="8.125" style="89" customWidth="1"/>
    <col min="8979" max="8979" width="10.625" style="89" customWidth="1"/>
    <col min="8980" max="8980" width="10" style="89" bestFit="1" customWidth="1"/>
    <col min="8981" max="9211" width="9" style="89"/>
    <col min="9212" max="9212" width="3.125" style="89" customWidth="1"/>
    <col min="9213" max="9213" width="21.5" style="89" customWidth="1"/>
    <col min="9214" max="9214" width="8.375" style="89" customWidth="1"/>
    <col min="9215" max="9234" width="8.125" style="89" customWidth="1"/>
    <col min="9235" max="9235" width="10.625" style="89" customWidth="1"/>
    <col min="9236" max="9236" width="10" style="89" bestFit="1" customWidth="1"/>
    <col min="9237" max="9467" width="9" style="89"/>
    <col min="9468" max="9468" width="3.125" style="89" customWidth="1"/>
    <col min="9469" max="9469" width="21.5" style="89" customWidth="1"/>
    <col min="9470" max="9470" width="8.375" style="89" customWidth="1"/>
    <col min="9471" max="9490" width="8.125" style="89" customWidth="1"/>
    <col min="9491" max="9491" width="10.625" style="89" customWidth="1"/>
    <col min="9492" max="9492" width="10" style="89" bestFit="1" customWidth="1"/>
    <col min="9493" max="9723" width="9" style="89"/>
    <col min="9724" max="9724" width="3.125" style="89" customWidth="1"/>
    <col min="9725" max="9725" width="21.5" style="89" customWidth="1"/>
    <col min="9726" max="9726" width="8.375" style="89" customWidth="1"/>
    <col min="9727" max="9746" width="8.125" style="89" customWidth="1"/>
    <col min="9747" max="9747" width="10.625" style="89" customWidth="1"/>
    <col min="9748" max="9748" width="10" style="89" bestFit="1" customWidth="1"/>
    <col min="9749" max="9979" width="9" style="89"/>
    <col min="9980" max="9980" width="3.125" style="89" customWidth="1"/>
    <col min="9981" max="9981" width="21.5" style="89" customWidth="1"/>
    <col min="9982" max="9982" width="8.375" style="89" customWidth="1"/>
    <col min="9983" max="10002" width="8.125" style="89" customWidth="1"/>
    <col min="10003" max="10003" width="10.625" style="89" customWidth="1"/>
    <col min="10004" max="10004" width="10" style="89" bestFit="1" customWidth="1"/>
    <col min="10005" max="10235" width="9" style="89"/>
    <col min="10236" max="10236" width="3.125" style="89" customWidth="1"/>
    <col min="10237" max="10237" width="21.5" style="89" customWidth="1"/>
    <col min="10238" max="10238" width="8.375" style="89" customWidth="1"/>
    <col min="10239" max="10258" width="8.125" style="89" customWidth="1"/>
    <col min="10259" max="10259" width="10.625" style="89" customWidth="1"/>
    <col min="10260" max="10260" width="10" style="89" bestFit="1" customWidth="1"/>
    <col min="10261" max="10491" width="9" style="89"/>
    <col min="10492" max="10492" width="3.125" style="89" customWidth="1"/>
    <col min="10493" max="10493" width="21.5" style="89" customWidth="1"/>
    <col min="10494" max="10494" width="8.375" style="89" customWidth="1"/>
    <col min="10495" max="10514" width="8.125" style="89" customWidth="1"/>
    <col min="10515" max="10515" width="10.625" style="89" customWidth="1"/>
    <col min="10516" max="10516" width="10" style="89" bestFit="1" customWidth="1"/>
    <col min="10517" max="10747" width="9" style="89"/>
    <col min="10748" max="10748" width="3.125" style="89" customWidth="1"/>
    <col min="10749" max="10749" width="21.5" style="89" customWidth="1"/>
    <col min="10750" max="10750" width="8.375" style="89" customWidth="1"/>
    <col min="10751" max="10770" width="8.125" style="89" customWidth="1"/>
    <col min="10771" max="10771" width="10.625" style="89" customWidth="1"/>
    <col min="10772" max="10772" width="10" style="89" bestFit="1" customWidth="1"/>
    <col min="10773" max="11003" width="9" style="89"/>
    <col min="11004" max="11004" width="3.125" style="89" customWidth="1"/>
    <col min="11005" max="11005" width="21.5" style="89" customWidth="1"/>
    <col min="11006" max="11006" width="8.375" style="89" customWidth="1"/>
    <col min="11007" max="11026" width="8.125" style="89" customWidth="1"/>
    <col min="11027" max="11027" width="10.625" style="89" customWidth="1"/>
    <col min="11028" max="11028" width="10" style="89" bestFit="1" customWidth="1"/>
    <col min="11029" max="11259" width="9" style="89"/>
    <col min="11260" max="11260" width="3.125" style="89" customWidth="1"/>
    <col min="11261" max="11261" width="21.5" style="89" customWidth="1"/>
    <col min="11262" max="11262" width="8.375" style="89" customWidth="1"/>
    <col min="11263" max="11282" width="8.125" style="89" customWidth="1"/>
    <col min="11283" max="11283" width="10.625" style="89" customWidth="1"/>
    <col min="11284" max="11284" width="10" style="89" bestFit="1" customWidth="1"/>
    <col min="11285" max="11515" width="9" style="89"/>
    <col min="11516" max="11516" width="3.125" style="89" customWidth="1"/>
    <col min="11517" max="11517" width="21.5" style="89" customWidth="1"/>
    <col min="11518" max="11518" width="8.375" style="89" customWidth="1"/>
    <col min="11519" max="11538" width="8.125" style="89" customWidth="1"/>
    <col min="11539" max="11539" width="10.625" style="89" customWidth="1"/>
    <col min="11540" max="11540" width="10" style="89" bestFit="1" customWidth="1"/>
    <col min="11541" max="11771" width="9" style="89"/>
    <col min="11772" max="11772" width="3.125" style="89" customWidth="1"/>
    <col min="11773" max="11773" width="21.5" style="89" customWidth="1"/>
    <col min="11774" max="11774" width="8.375" style="89" customWidth="1"/>
    <col min="11775" max="11794" width="8.125" style="89" customWidth="1"/>
    <col min="11795" max="11795" width="10.625" style="89" customWidth="1"/>
    <col min="11796" max="11796" width="10" style="89" bestFit="1" customWidth="1"/>
    <col min="11797" max="12027" width="9" style="89"/>
    <col min="12028" max="12028" width="3.125" style="89" customWidth="1"/>
    <col min="12029" max="12029" width="21.5" style="89" customWidth="1"/>
    <col min="12030" max="12030" width="8.375" style="89" customWidth="1"/>
    <col min="12031" max="12050" width="8.125" style="89" customWidth="1"/>
    <col min="12051" max="12051" width="10.625" style="89" customWidth="1"/>
    <col min="12052" max="12052" width="10" style="89" bestFit="1" customWidth="1"/>
    <col min="12053" max="12283" width="9" style="89"/>
    <col min="12284" max="12284" width="3.125" style="89" customWidth="1"/>
    <col min="12285" max="12285" width="21.5" style="89" customWidth="1"/>
    <col min="12286" max="12286" width="8.375" style="89" customWidth="1"/>
    <col min="12287" max="12306" width="8.125" style="89" customWidth="1"/>
    <col min="12307" max="12307" width="10.625" style="89" customWidth="1"/>
    <col min="12308" max="12308" width="10" style="89" bestFit="1" customWidth="1"/>
    <col min="12309" max="12539" width="9" style="89"/>
    <col min="12540" max="12540" width="3.125" style="89" customWidth="1"/>
    <col min="12541" max="12541" width="21.5" style="89" customWidth="1"/>
    <col min="12542" max="12542" width="8.375" style="89" customWidth="1"/>
    <col min="12543" max="12562" width="8.125" style="89" customWidth="1"/>
    <col min="12563" max="12563" width="10.625" style="89" customWidth="1"/>
    <col min="12564" max="12564" width="10" style="89" bestFit="1" customWidth="1"/>
    <col min="12565" max="12795" width="9" style="89"/>
    <col min="12796" max="12796" width="3.125" style="89" customWidth="1"/>
    <col min="12797" max="12797" width="21.5" style="89" customWidth="1"/>
    <col min="12798" max="12798" width="8.375" style="89" customWidth="1"/>
    <col min="12799" max="12818" width="8.125" style="89" customWidth="1"/>
    <col min="12819" max="12819" width="10.625" style="89" customWidth="1"/>
    <col min="12820" max="12820" width="10" style="89" bestFit="1" customWidth="1"/>
    <col min="12821" max="13051" width="9" style="89"/>
    <col min="13052" max="13052" width="3.125" style="89" customWidth="1"/>
    <col min="13053" max="13053" width="21.5" style="89" customWidth="1"/>
    <col min="13054" max="13054" width="8.375" style="89" customWidth="1"/>
    <col min="13055" max="13074" width="8.125" style="89" customWidth="1"/>
    <col min="13075" max="13075" width="10.625" style="89" customWidth="1"/>
    <col min="13076" max="13076" width="10" style="89" bestFit="1" customWidth="1"/>
    <col min="13077" max="13307" width="9" style="89"/>
    <col min="13308" max="13308" width="3.125" style="89" customWidth="1"/>
    <col min="13309" max="13309" width="21.5" style="89" customWidth="1"/>
    <col min="13310" max="13310" width="8.375" style="89" customWidth="1"/>
    <col min="13311" max="13330" width="8.125" style="89" customWidth="1"/>
    <col min="13331" max="13331" width="10.625" style="89" customWidth="1"/>
    <col min="13332" max="13332" width="10" style="89" bestFit="1" customWidth="1"/>
    <col min="13333" max="13563" width="9" style="89"/>
    <col min="13564" max="13564" width="3.125" style="89" customWidth="1"/>
    <col min="13565" max="13565" width="21.5" style="89" customWidth="1"/>
    <col min="13566" max="13566" width="8.375" style="89" customWidth="1"/>
    <col min="13567" max="13586" width="8.125" style="89" customWidth="1"/>
    <col min="13587" max="13587" width="10.625" style="89" customWidth="1"/>
    <col min="13588" max="13588" width="10" style="89" bestFit="1" customWidth="1"/>
    <col min="13589" max="13819" width="9" style="89"/>
    <col min="13820" max="13820" width="3.125" style="89" customWidth="1"/>
    <col min="13821" max="13821" width="21.5" style="89" customWidth="1"/>
    <col min="13822" max="13822" width="8.375" style="89" customWidth="1"/>
    <col min="13823" max="13842" width="8.125" style="89" customWidth="1"/>
    <col min="13843" max="13843" width="10.625" style="89" customWidth="1"/>
    <col min="13844" max="13844" width="10" style="89" bestFit="1" customWidth="1"/>
    <col min="13845" max="14075" width="9" style="89"/>
    <col min="14076" max="14076" width="3.125" style="89" customWidth="1"/>
    <col min="14077" max="14077" width="21.5" style="89" customWidth="1"/>
    <col min="14078" max="14078" width="8.375" style="89" customWidth="1"/>
    <col min="14079" max="14098" width="8.125" style="89" customWidth="1"/>
    <col min="14099" max="14099" width="10.625" style="89" customWidth="1"/>
    <col min="14100" max="14100" width="10" style="89" bestFit="1" customWidth="1"/>
    <col min="14101" max="14331" width="9" style="89"/>
    <col min="14332" max="14332" width="3.125" style="89" customWidth="1"/>
    <col min="14333" max="14333" width="21.5" style="89" customWidth="1"/>
    <col min="14334" max="14334" width="8.375" style="89" customWidth="1"/>
    <col min="14335" max="14354" width="8.125" style="89" customWidth="1"/>
    <col min="14355" max="14355" width="10.625" style="89" customWidth="1"/>
    <col min="14356" max="14356" width="10" style="89" bestFit="1" customWidth="1"/>
    <col min="14357" max="14587" width="9" style="89"/>
    <col min="14588" max="14588" width="3.125" style="89" customWidth="1"/>
    <col min="14589" max="14589" width="21.5" style="89" customWidth="1"/>
    <col min="14590" max="14590" width="8.375" style="89" customWidth="1"/>
    <col min="14591" max="14610" width="8.125" style="89" customWidth="1"/>
    <col min="14611" max="14611" width="10.625" style="89" customWidth="1"/>
    <col min="14612" max="14612" width="10" style="89" bestFit="1" customWidth="1"/>
    <col min="14613" max="14843" width="9" style="89"/>
    <col min="14844" max="14844" width="3.125" style="89" customWidth="1"/>
    <col min="14845" max="14845" width="21.5" style="89" customWidth="1"/>
    <col min="14846" max="14846" width="8.375" style="89" customWidth="1"/>
    <col min="14847" max="14866" width="8.125" style="89" customWidth="1"/>
    <col min="14867" max="14867" width="10.625" style="89" customWidth="1"/>
    <col min="14868" max="14868" width="10" style="89" bestFit="1" customWidth="1"/>
    <col min="14869" max="15099" width="9" style="89"/>
    <col min="15100" max="15100" width="3.125" style="89" customWidth="1"/>
    <col min="15101" max="15101" width="21.5" style="89" customWidth="1"/>
    <col min="15102" max="15102" width="8.375" style="89" customWidth="1"/>
    <col min="15103" max="15122" width="8.125" style="89" customWidth="1"/>
    <col min="15123" max="15123" width="10.625" style="89" customWidth="1"/>
    <col min="15124" max="15124" width="10" style="89" bestFit="1" customWidth="1"/>
    <col min="15125" max="15355" width="9" style="89"/>
    <col min="15356" max="15356" width="3.125" style="89" customWidth="1"/>
    <col min="15357" max="15357" width="21.5" style="89" customWidth="1"/>
    <col min="15358" max="15358" width="8.375" style="89" customWidth="1"/>
    <col min="15359" max="15378" width="8.125" style="89" customWidth="1"/>
    <col min="15379" max="15379" width="10.625" style="89" customWidth="1"/>
    <col min="15380" max="15380" width="10" style="89" bestFit="1" customWidth="1"/>
    <col min="15381" max="15611" width="9" style="89"/>
    <col min="15612" max="15612" width="3.125" style="89" customWidth="1"/>
    <col min="15613" max="15613" width="21.5" style="89" customWidth="1"/>
    <col min="15614" max="15614" width="8.375" style="89" customWidth="1"/>
    <col min="15615" max="15634" width="8.125" style="89" customWidth="1"/>
    <col min="15635" max="15635" width="10.625" style="89" customWidth="1"/>
    <col min="15636" max="15636" width="10" style="89" bestFit="1" customWidth="1"/>
    <col min="15637" max="15867" width="9" style="89"/>
    <col min="15868" max="15868" width="3.125" style="89" customWidth="1"/>
    <col min="15869" max="15869" width="21.5" style="89" customWidth="1"/>
    <col min="15870" max="15870" width="8.375" style="89" customWidth="1"/>
    <col min="15871" max="15890" width="8.125" style="89" customWidth="1"/>
    <col min="15891" max="15891" width="10.625" style="89" customWidth="1"/>
    <col min="15892" max="15892" width="10" style="89" bestFit="1" customWidth="1"/>
    <col min="15893" max="16123" width="9" style="89"/>
    <col min="16124" max="16124" width="3.125" style="89" customWidth="1"/>
    <col min="16125" max="16125" width="21.5" style="89" customWidth="1"/>
    <col min="16126" max="16126" width="8.375" style="89" customWidth="1"/>
    <col min="16127" max="16146" width="8.125" style="89" customWidth="1"/>
    <col min="16147" max="16384" width="9" style="89"/>
  </cols>
  <sheetData>
    <row r="1" spans="1:20" s="87" customFormat="1" ht="21" customHeight="1">
      <c r="A1" s="759" t="s">
        <v>276</v>
      </c>
      <c r="B1" s="759"/>
      <c r="C1" s="759"/>
      <c r="D1" s="759"/>
      <c r="E1" s="759"/>
      <c r="F1" s="759"/>
      <c r="G1" s="759"/>
      <c r="H1" s="759"/>
      <c r="I1" s="759"/>
      <c r="J1" s="759"/>
      <c r="K1" s="759"/>
      <c r="L1" s="759"/>
      <c r="M1" s="759"/>
      <c r="N1" s="759"/>
      <c r="O1" s="759"/>
      <c r="P1" s="759"/>
      <c r="Q1" s="759"/>
      <c r="R1" s="759"/>
      <c r="S1" s="759"/>
    </row>
    <row r="2" spans="1:20" s="87" customFormat="1" ht="17.25" customHeight="1" thickBot="1">
      <c r="A2" s="839"/>
      <c r="B2" s="839"/>
      <c r="C2" s="839"/>
      <c r="D2" s="839"/>
      <c r="E2" s="839"/>
      <c r="F2" s="839"/>
      <c r="G2" s="839"/>
      <c r="H2" s="839"/>
      <c r="I2" s="839"/>
      <c r="J2" s="839"/>
      <c r="K2" s="839"/>
      <c r="L2" s="839"/>
      <c r="M2" s="839"/>
      <c r="N2" s="839"/>
      <c r="O2" s="839"/>
      <c r="P2" s="839"/>
      <c r="Q2" s="839"/>
      <c r="R2" s="839"/>
      <c r="S2" s="610" t="s">
        <v>45</v>
      </c>
    </row>
    <row r="3" spans="1:20" ht="15.95" customHeight="1">
      <c r="A3" s="818" t="s">
        <v>46</v>
      </c>
      <c r="B3" s="819"/>
      <c r="C3" s="848" t="s">
        <v>47</v>
      </c>
      <c r="D3" s="851" t="s">
        <v>48</v>
      </c>
      <c r="E3" s="828"/>
      <c r="F3" s="828"/>
      <c r="G3" s="828"/>
      <c r="H3" s="828"/>
      <c r="I3" s="828"/>
      <c r="J3" s="828"/>
      <c r="K3" s="828"/>
      <c r="L3" s="828"/>
      <c r="M3" s="828"/>
      <c r="N3" s="828"/>
      <c r="O3" s="828"/>
      <c r="P3" s="828"/>
      <c r="Q3" s="828"/>
      <c r="R3" s="828"/>
      <c r="S3" s="852" t="s">
        <v>49</v>
      </c>
    </row>
    <row r="4" spans="1:20" ht="15" customHeight="1">
      <c r="A4" s="820"/>
      <c r="B4" s="821"/>
      <c r="C4" s="849"/>
      <c r="D4" s="90" t="s">
        <v>77</v>
      </c>
      <c r="E4" s="91">
        <v>32</v>
      </c>
      <c r="F4" s="91">
        <v>33</v>
      </c>
      <c r="G4" s="91">
        <v>34</v>
      </c>
      <c r="H4" s="91">
        <v>35</v>
      </c>
      <c r="I4" s="91">
        <v>36</v>
      </c>
      <c r="J4" s="91">
        <v>37</v>
      </c>
      <c r="K4" s="91">
        <v>38</v>
      </c>
      <c r="L4" s="91">
        <v>39</v>
      </c>
      <c r="M4" s="91">
        <v>40</v>
      </c>
      <c r="N4" s="91">
        <v>41</v>
      </c>
      <c r="O4" s="91">
        <v>42</v>
      </c>
      <c r="P4" s="91">
        <v>43</v>
      </c>
      <c r="Q4" s="91">
        <v>44</v>
      </c>
      <c r="R4" s="91">
        <v>45</v>
      </c>
      <c r="S4" s="853"/>
    </row>
    <row r="5" spans="1:20" s="95" customFormat="1" ht="15" customHeight="1" thickBot="1">
      <c r="A5" s="822"/>
      <c r="B5" s="823"/>
      <c r="C5" s="850"/>
      <c r="D5" s="92" t="s">
        <v>78</v>
      </c>
      <c r="E5" s="93" t="s">
        <v>79</v>
      </c>
      <c r="F5" s="94" t="s">
        <v>80</v>
      </c>
      <c r="G5" s="94" t="s">
        <v>81</v>
      </c>
      <c r="H5" s="147" t="s">
        <v>50</v>
      </c>
      <c r="I5" s="93" t="s">
        <v>51</v>
      </c>
      <c r="J5" s="94" t="s">
        <v>52</v>
      </c>
      <c r="K5" s="93" t="s">
        <v>53</v>
      </c>
      <c r="L5" s="93" t="s">
        <v>54</v>
      </c>
      <c r="M5" s="93" t="s">
        <v>55</v>
      </c>
      <c r="N5" s="93" t="s">
        <v>102</v>
      </c>
      <c r="O5" s="93" t="s">
        <v>101</v>
      </c>
      <c r="P5" s="93" t="s">
        <v>100</v>
      </c>
      <c r="Q5" s="93" t="s">
        <v>99</v>
      </c>
      <c r="R5" s="93" t="s">
        <v>98</v>
      </c>
      <c r="S5" s="854"/>
    </row>
    <row r="6" spans="1:20" ht="26.1" customHeight="1">
      <c r="A6" s="846" t="s">
        <v>56</v>
      </c>
      <c r="B6" s="546"/>
      <c r="C6" s="107"/>
      <c r="D6" s="108"/>
      <c r="E6" s="109"/>
      <c r="F6" s="109"/>
      <c r="G6" s="109"/>
      <c r="H6" s="109"/>
      <c r="I6" s="109"/>
      <c r="J6" s="109"/>
      <c r="K6" s="109"/>
      <c r="L6" s="109"/>
      <c r="M6" s="109"/>
      <c r="N6" s="109"/>
      <c r="O6" s="109"/>
      <c r="P6" s="109"/>
      <c r="Q6" s="109"/>
      <c r="R6" s="109"/>
      <c r="S6" s="97">
        <f t="shared" ref="S6:S12" si="0">SUM(D6:R6)</f>
        <v>0</v>
      </c>
    </row>
    <row r="7" spans="1:20" ht="26.1" customHeight="1">
      <c r="A7" s="847"/>
      <c r="B7" s="547"/>
      <c r="C7" s="96"/>
      <c r="D7" s="98"/>
      <c r="E7" s="99"/>
      <c r="F7" s="99"/>
      <c r="G7" s="99"/>
      <c r="H7" s="99"/>
      <c r="I7" s="99"/>
      <c r="J7" s="99"/>
      <c r="K7" s="99"/>
      <c r="L7" s="99"/>
      <c r="M7" s="99"/>
      <c r="N7" s="99"/>
      <c r="O7" s="99"/>
      <c r="P7" s="99"/>
      <c r="Q7" s="99"/>
      <c r="R7" s="99"/>
      <c r="S7" s="97">
        <f t="shared" si="0"/>
        <v>0</v>
      </c>
    </row>
    <row r="8" spans="1:20" ht="26.1" customHeight="1">
      <c r="A8" s="847"/>
      <c r="B8" s="548"/>
      <c r="C8" s="96"/>
      <c r="D8" s="98"/>
      <c r="E8" s="99"/>
      <c r="F8" s="99"/>
      <c r="G8" s="99"/>
      <c r="H8" s="99"/>
      <c r="I8" s="99"/>
      <c r="J8" s="99"/>
      <c r="K8" s="99"/>
      <c r="L8" s="99"/>
      <c r="M8" s="99"/>
      <c r="N8" s="99"/>
      <c r="O8" s="99"/>
      <c r="P8" s="99"/>
      <c r="Q8" s="99"/>
      <c r="R8" s="99"/>
      <c r="S8" s="97">
        <f t="shared" si="0"/>
        <v>0</v>
      </c>
    </row>
    <row r="9" spans="1:20" ht="26.1" customHeight="1">
      <c r="A9" s="847"/>
      <c r="B9" s="549"/>
      <c r="C9" s="96"/>
      <c r="D9" s="98"/>
      <c r="E9" s="99"/>
      <c r="F9" s="99"/>
      <c r="G9" s="99"/>
      <c r="H9" s="99"/>
      <c r="I9" s="99"/>
      <c r="J9" s="99"/>
      <c r="K9" s="99"/>
      <c r="L9" s="99"/>
      <c r="M9" s="99"/>
      <c r="N9" s="99"/>
      <c r="O9" s="99"/>
      <c r="P9" s="99"/>
      <c r="Q9" s="99"/>
      <c r="R9" s="99"/>
      <c r="S9" s="97">
        <f t="shared" si="0"/>
        <v>0</v>
      </c>
    </row>
    <row r="10" spans="1:20" ht="26.1" customHeight="1">
      <c r="A10" s="847"/>
      <c r="B10" s="549"/>
      <c r="C10" s="96"/>
      <c r="D10" s="98"/>
      <c r="E10" s="99"/>
      <c r="F10" s="99"/>
      <c r="G10" s="99"/>
      <c r="H10" s="99"/>
      <c r="I10" s="99"/>
      <c r="J10" s="99"/>
      <c r="K10" s="99"/>
      <c r="L10" s="99"/>
      <c r="M10" s="99"/>
      <c r="N10" s="99"/>
      <c r="O10" s="99"/>
      <c r="P10" s="99"/>
      <c r="Q10" s="99"/>
      <c r="R10" s="99"/>
      <c r="S10" s="97">
        <f t="shared" si="0"/>
        <v>0</v>
      </c>
    </row>
    <row r="11" spans="1:20" ht="26.1" customHeight="1">
      <c r="A11" s="847"/>
      <c r="B11" s="548"/>
      <c r="C11" s="96"/>
      <c r="D11" s="98"/>
      <c r="E11" s="99"/>
      <c r="F11" s="99"/>
      <c r="G11" s="99"/>
      <c r="H11" s="99"/>
      <c r="I11" s="99"/>
      <c r="J11" s="99"/>
      <c r="K11" s="99"/>
      <c r="L11" s="99"/>
      <c r="M11" s="99"/>
      <c r="N11" s="99"/>
      <c r="O11" s="99"/>
      <c r="P11" s="99"/>
      <c r="Q11" s="99"/>
      <c r="R11" s="99"/>
      <c r="S11" s="97">
        <f>SUM(D11:R11)</f>
        <v>0</v>
      </c>
    </row>
    <row r="12" spans="1:20" ht="26.1" customHeight="1">
      <c r="A12" s="847"/>
      <c r="B12" s="549"/>
      <c r="C12" s="96"/>
      <c r="D12" s="98"/>
      <c r="E12" s="99"/>
      <c r="F12" s="99"/>
      <c r="G12" s="99"/>
      <c r="H12" s="99"/>
      <c r="I12" s="99"/>
      <c r="J12" s="99"/>
      <c r="K12" s="99"/>
      <c r="L12" s="99"/>
      <c r="M12" s="99"/>
      <c r="N12" s="99"/>
      <c r="O12" s="99"/>
      <c r="P12" s="99"/>
      <c r="Q12" s="99"/>
      <c r="R12" s="99"/>
      <c r="S12" s="97">
        <f t="shared" si="0"/>
        <v>0</v>
      </c>
    </row>
    <row r="13" spans="1:20" ht="26.1" customHeight="1" thickBot="1">
      <c r="A13" s="835" t="s">
        <v>57</v>
      </c>
      <c r="B13" s="836"/>
      <c r="C13" s="101"/>
      <c r="D13" s="102">
        <f t="shared" ref="D13:Q13" si="1">SUM(D6:D6)</f>
        <v>0</v>
      </c>
      <c r="E13" s="103">
        <f t="shared" si="1"/>
        <v>0</v>
      </c>
      <c r="F13" s="103">
        <f t="shared" si="1"/>
        <v>0</v>
      </c>
      <c r="G13" s="103">
        <f t="shared" si="1"/>
        <v>0</v>
      </c>
      <c r="H13" s="103">
        <f t="shared" si="1"/>
        <v>0</v>
      </c>
      <c r="I13" s="103">
        <f t="shared" si="1"/>
        <v>0</v>
      </c>
      <c r="J13" s="103">
        <f t="shared" si="1"/>
        <v>0</v>
      </c>
      <c r="K13" s="103">
        <f t="shared" si="1"/>
        <v>0</v>
      </c>
      <c r="L13" s="103">
        <f t="shared" si="1"/>
        <v>0</v>
      </c>
      <c r="M13" s="103">
        <f t="shared" si="1"/>
        <v>0</v>
      </c>
      <c r="N13" s="103">
        <f t="shared" si="1"/>
        <v>0</v>
      </c>
      <c r="O13" s="103">
        <f t="shared" si="1"/>
        <v>0</v>
      </c>
      <c r="P13" s="103">
        <f t="shared" si="1"/>
        <v>0</v>
      </c>
      <c r="Q13" s="103">
        <f t="shared" si="1"/>
        <v>0</v>
      </c>
      <c r="R13" s="103">
        <f>SUM(R6:R6)</f>
        <v>0</v>
      </c>
      <c r="S13" s="104">
        <f>SUM(D13:R13)</f>
        <v>0</v>
      </c>
      <c r="T13" s="105"/>
    </row>
    <row r="14" spans="1:20" ht="26.1" customHeight="1">
      <c r="A14" s="840" t="s">
        <v>58</v>
      </c>
      <c r="B14" s="106"/>
      <c r="C14" s="107"/>
      <c r="D14" s="108"/>
      <c r="E14" s="109"/>
      <c r="F14" s="109"/>
      <c r="G14" s="109"/>
      <c r="H14" s="109"/>
      <c r="I14" s="109"/>
      <c r="J14" s="109"/>
      <c r="K14" s="109"/>
      <c r="L14" s="109"/>
      <c r="M14" s="109"/>
      <c r="N14" s="109"/>
      <c r="O14" s="109"/>
      <c r="P14" s="109"/>
      <c r="Q14" s="109"/>
      <c r="R14" s="109"/>
      <c r="S14" s="110">
        <f t="shared" ref="S14:S18" si="2">SUM(D14:R14)</f>
        <v>0</v>
      </c>
    </row>
    <row r="15" spans="1:20" ht="26.1" customHeight="1">
      <c r="A15" s="841"/>
      <c r="B15" s="111"/>
      <c r="C15" s="96"/>
      <c r="D15" s="98"/>
      <c r="E15" s="99"/>
      <c r="F15" s="99"/>
      <c r="G15" s="99"/>
      <c r="H15" s="99"/>
      <c r="I15" s="99"/>
      <c r="J15" s="99"/>
      <c r="K15" s="99"/>
      <c r="L15" s="99"/>
      <c r="M15" s="99"/>
      <c r="N15" s="99"/>
      <c r="O15" s="99"/>
      <c r="P15" s="99"/>
      <c r="Q15" s="99"/>
      <c r="R15" s="99"/>
      <c r="S15" s="100">
        <f t="shared" si="2"/>
        <v>0</v>
      </c>
    </row>
    <row r="16" spans="1:20" ht="26.1" customHeight="1">
      <c r="A16" s="841"/>
      <c r="B16" s="112"/>
      <c r="C16" s="96"/>
      <c r="D16" s="98"/>
      <c r="E16" s="99"/>
      <c r="F16" s="99"/>
      <c r="G16" s="99"/>
      <c r="H16" s="99"/>
      <c r="I16" s="99"/>
      <c r="J16" s="99"/>
      <c r="K16" s="99"/>
      <c r="L16" s="99"/>
      <c r="M16" s="99"/>
      <c r="N16" s="99"/>
      <c r="O16" s="99"/>
      <c r="P16" s="99"/>
      <c r="Q16" s="99"/>
      <c r="R16" s="99"/>
      <c r="S16" s="100">
        <f t="shared" si="2"/>
        <v>0</v>
      </c>
    </row>
    <row r="17" spans="1:41" ht="26.1" customHeight="1">
      <c r="A17" s="841"/>
      <c r="B17" s="113"/>
      <c r="C17" s="96"/>
      <c r="D17" s="98"/>
      <c r="E17" s="99"/>
      <c r="F17" s="99"/>
      <c r="G17" s="99"/>
      <c r="H17" s="99"/>
      <c r="I17" s="99"/>
      <c r="J17" s="99"/>
      <c r="K17" s="99"/>
      <c r="L17" s="99"/>
      <c r="M17" s="99"/>
      <c r="N17" s="99"/>
      <c r="O17" s="99"/>
      <c r="P17" s="99"/>
      <c r="Q17" s="99"/>
      <c r="R17" s="99"/>
      <c r="S17" s="100">
        <f t="shared" si="2"/>
        <v>0</v>
      </c>
    </row>
    <row r="18" spans="1:41" ht="26.1" customHeight="1">
      <c r="A18" s="841"/>
      <c r="B18" s="113"/>
      <c r="C18" s="96"/>
      <c r="D18" s="98"/>
      <c r="E18" s="99"/>
      <c r="F18" s="99"/>
      <c r="G18" s="99"/>
      <c r="H18" s="99"/>
      <c r="I18" s="99"/>
      <c r="J18" s="99"/>
      <c r="K18" s="99"/>
      <c r="L18" s="99"/>
      <c r="M18" s="99"/>
      <c r="N18" s="99"/>
      <c r="O18" s="99"/>
      <c r="P18" s="99"/>
      <c r="Q18" s="99"/>
      <c r="R18" s="99"/>
      <c r="S18" s="100">
        <f t="shared" si="2"/>
        <v>0</v>
      </c>
    </row>
    <row r="19" spans="1:41" ht="26.1" customHeight="1">
      <c r="A19" s="841"/>
      <c r="B19" s="113"/>
      <c r="C19" s="96"/>
      <c r="D19" s="98"/>
      <c r="E19" s="99"/>
      <c r="F19" s="99"/>
      <c r="G19" s="99"/>
      <c r="H19" s="99"/>
      <c r="I19" s="99"/>
      <c r="J19" s="99"/>
      <c r="K19" s="99"/>
      <c r="L19" s="99"/>
      <c r="M19" s="99"/>
      <c r="N19" s="99"/>
      <c r="O19" s="99"/>
      <c r="P19" s="99"/>
      <c r="Q19" s="99"/>
      <c r="R19" s="99"/>
      <c r="S19" s="100">
        <f t="shared" ref="S19:S28" si="3">SUM(D19:R19)</f>
        <v>0</v>
      </c>
    </row>
    <row r="20" spans="1:41" ht="26.1" customHeight="1">
      <c r="A20" s="841"/>
      <c r="B20" s="111"/>
      <c r="C20" s="96"/>
      <c r="D20" s="98"/>
      <c r="E20" s="99"/>
      <c r="F20" s="99"/>
      <c r="G20" s="99"/>
      <c r="H20" s="99"/>
      <c r="I20" s="99"/>
      <c r="J20" s="99"/>
      <c r="K20" s="99"/>
      <c r="L20" s="99"/>
      <c r="M20" s="99"/>
      <c r="N20" s="99"/>
      <c r="O20" s="99"/>
      <c r="P20" s="99"/>
      <c r="Q20" s="99"/>
      <c r="R20" s="99"/>
      <c r="S20" s="100">
        <f t="shared" si="3"/>
        <v>0</v>
      </c>
    </row>
    <row r="21" spans="1:41" s="121" customFormat="1" ht="26.1" customHeight="1" thickBot="1">
      <c r="A21" s="842" t="s">
        <v>57</v>
      </c>
      <c r="B21" s="843"/>
      <c r="C21" s="116"/>
      <c r="D21" s="117">
        <f t="shared" ref="D21:R21" si="4">SUM(D14:D20)</f>
        <v>0</v>
      </c>
      <c r="E21" s="118">
        <f t="shared" si="4"/>
        <v>0</v>
      </c>
      <c r="F21" s="118">
        <f t="shared" si="4"/>
        <v>0</v>
      </c>
      <c r="G21" s="118">
        <f t="shared" si="4"/>
        <v>0</v>
      </c>
      <c r="H21" s="118">
        <f t="shared" si="4"/>
        <v>0</v>
      </c>
      <c r="I21" s="118">
        <f t="shared" si="4"/>
        <v>0</v>
      </c>
      <c r="J21" s="118">
        <f t="shared" si="4"/>
        <v>0</v>
      </c>
      <c r="K21" s="118">
        <f t="shared" si="4"/>
        <v>0</v>
      </c>
      <c r="L21" s="118">
        <f t="shared" si="4"/>
        <v>0</v>
      </c>
      <c r="M21" s="118">
        <f t="shared" si="4"/>
        <v>0</v>
      </c>
      <c r="N21" s="118">
        <f t="shared" si="4"/>
        <v>0</v>
      </c>
      <c r="O21" s="118">
        <f t="shared" si="4"/>
        <v>0</v>
      </c>
      <c r="P21" s="118">
        <f t="shared" si="4"/>
        <v>0</v>
      </c>
      <c r="Q21" s="118">
        <f t="shared" si="4"/>
        <v>0</v>
      </c>
      <c r="R21" s="118">
        <f t="shared" si="4"/>
        <v>0</v>
      </c>
      <c r="S21" s="119">
        <f>SUM(D21:R21)</f>
        <v>0</v>
      </c>
      <c r="T21" s="120"/>
    </row>
    <row r="22" spans="1:41" ht="26.1" customHeight="1">
      <c r="A22" s="840" t="s">
        <v>59</v>
      </c>
      <c r="B22" s="106"/>
      <c r="C22" s="107"/>
      <c r="D22" s="108"/>
      <c r="E22" s="109"/>
      <c r="F22" s="109"/>
      <c r="G22" s="109"/>
      <c r="H22" s="109"/>
      <c r="I22" s="109"/>
      <c r="J22" s="109"/>
      <c r="K22" s="109"/>
      <c r="L22" s="109"/>
      <c r="M22" s="109"/>
      <c r="N22" s="109"/>
      <c r="O22" s="109"/>
      <c r="P22" s="109"/>
      <c r="Q22" s="109"/>
      <c r="R22" s="109"/>
      <c r="S22" s="110">
        <f t="shared" si="3"/>
        <v>0</v>
      </c>
    </row>
    <row r="23" spans="1:41" ht="26.1" customHeight="1">
      <c r="A23" s="841"/>
      <c r="B23" s="111"/>
      <c r="C23" s="96"/>
      <c r="D23" s="98"/>
      <c r="E23" s="99"/>
      <c r="F23" s="99"/>
      <c r="G23" s="99"/>
      <c r="H23" s="99"/>
      <c r="I23" s="99"/>
      <c r="J23" s="99"/>
      <c r="K23" s="99"/>
      <c r="L23" s="99"/>
      <c r="M23" s="99"/>
      <c r="N23" s="99"/>
      <c r="O23" s="99"/>
      <c r="P23" s="99"/>
      <c r="Q23" s="99"/>
      <c r="R23" s="99"/>
      <c r="S23" s="100">
        <f t="shared" si="3"/>
        <v>0</v>
      </c>
    </row>
    <row r="24" spans="1:41" ht="26.1" customHeight="1">
      <c r="A24" s="841"/>
      <c r="B24" s="112"/>
      <c r="C24" s="96"/>
      <c r="D24" s="98"/>
      <c r="E24" s="99"/>
      <c r="F24" s="99"/>
      <c r="G24" s="99"/>
      <c r="H24" s="99"/>
      <c r="I24" s="99"/>
      <c r="J24" s="99"/>
      <c r="K24" s="99"/>
      <c r="L24" s="99"/>
      <c r="M24" s="99"/>
      <c r="N24" s="99"/>
      <c r="O24" s="99"/>
      <c r="P24" s="99"/>
      <c r="Q24" s="99"/>
      <c r="R24" s="99"/>
      <c r="S24" s="100">
        <f t="shared" si="3"/>
        <v>0</v>
      </c>
    </row>
    <row r="25" spans="1:41" ht="26.1" customHeight="1">
      <c r="A25" s="841"/>
      <c r="B25" s="113"/>
      <c r="C25" s="96"/>
      <c r="D25" s="98"/>
      <c r="E25" s="99"/>
      <c r="F25" s="99"/>
      <c r="G25" s="99"/>
      <c r="H25" s="99"/>
      <c r="I25" s="99"/>
      <c r="J25" s="99"/>
      <c r="K25" s="99"/>
      <c r="L25" s="99"/>
      <c r="M25" s="99"/>
      <c r="N25" s="99"/>
      <c r="O25" s="99"/>
      <c r="P25" s="99"/>
      <c r="Q25" s="99"/>
      <c r="R25" s="99"/>
      <c r="S25" s="100">
        <f t="shared" si="3"/>
        <v>0</v>
      </c>
    </row>
    <row r="26" spans="1:41" ht="26.1" customHeight="1">
      <c r="A26" s="841"/>
      <c r="B26" s="113"/>
      <c r="C26" s="96"/>
      <c r="D26" s="98"/>
      <c r="E26" s="99"/>
      <c r="F26" s="99"/>
      <c r="G26" s="99"/>
      <c r="H26" s="99"/>
      <c r="I26" s="99"/>
      <c r="J26" s="99"/>
      <c r="K26" s="99"/>
      <c r="L26" s="99"/>
      <c r="M26" s="99"/>
      <c r="N26" s="99"/>
      <c r="O26" s="99"/>
      <c r="P26" s="99"/>
      <c r="Q26" s="99"/>
      <c r="R26" s="99"/>
      <c r="S26" s="100">
        <f t="shared" si="3"/>
        <v>0</v>
      </c>
    </row>
    <row r="27" spans="1:41" ht="26.1" customHeight="1">
      <c r="A27" s="841"/>
      <c r="B27" s="113"/>
      <c r="C27" s="96"/>
      <c r="D27" s="98"/>
      <c r="E27" s="99"/>
      <c r="F27" s="99"/>
      <c r="G27" s="99"/>
      <c r="H27" s="99"/>
      <c r="I27" s="99"/>
      <c r="J27" s="99"/>
      <c r="K27" s="99"/>
      <c r="L27" s="99"/>
      <c r="M27" s="99"/>
      <c r="N27" s="99"/>
      <c r="O27" s="99"/>
      <c r="P27" s="99"/>
      <c r="Q27" s="99"/>
      <c r="R27" s="99"/>
      <c r="S27" s="100">
        <f t="shared" si="3"/>
        <v>0</v>
      </c>
    </row>
    <row r="28" spans="1:41" ht="26.1" customHeight="1">
      <c r="A28" s="841"/>
      <c r="B28" s="111"/>
      <c r="C28" s="96"/>
      <c r="D28" s="98"/>
      <c r="E28" s="99"/>
      <c r="F28" s="99"/>
      <c r="G28" s="99"/>
      <c r="H28" s="99"/>
      <c r="I28" s="99"/>
      <c r="J28" s="99"/>
      <c r="K28" s="99"/>
      <c r="L28" s="99"/>
      <c r="M28" s="99"/>
      <c r="N28" s="99"/>
      <c r="O28" s="99"/>
      <c r="P28" s="99"/>
      <c r="Q28" s="99"/>
      <c r="R28" s="99"/>
      <c r="S28" s="100">
        <f t="shared" si="3"/>
        <v>0</v>
      </c>
    </row>
    <row r="29" spans="1:41" ht="26.1" customHeight="1" thickBot="1">
      <c r="A29" s="844" t="s">
        <v>57</v>
      </c>
      <c r="B29" s="845"/>
      <c r="C29" s="122"/>
      <c r="D29" s="102">
        <f t="shared" ref="D29:R29" si="5">SUM(D22:D28)</f>
        <v>0</v>
      </c>
      <c r="E29" s="103">
        <f t="shared" si="5"/>
        <v>0</v>
      </c>
      <c r="F29" s="103">
        <f t="shared" si="5"/>
        <v>0</v>
      </c>
      <c r="G29" s="103">
        <f t="shared" si="5"/>
        <v>0</v>
      </c>
      <c r="H29" s="103">
        <f t="shared" si="5"/>
        <v>0</v>
      </c>
      <c r="I29" s="103">
        <f t="shared" si="5"/>
        <v>0</v>
      </c>
      <c r="J29" s="103">
        <f t="shared" si="5"/>
        <v>0</v>
      </c>
      <c r="K29" s="103">
        <f t="shared" si="5"/>
        <v>0</v>
      </c>
      <c r="L29" s="103">
        <f t="shared" si="5"/>
        <v>0</v>
      </c>
      <c r="M29" s="103">
        <f t="shared" si="5"/>
        <v>0</v>
      </c>
      <c r="N29" s="103">
        <f t="shared" si="5"/>
        <v>0</v>
      </c>
      <c r="O29" s="103">
        <f t="shared" si="5"/>
        <v>0</v>
      </c>
      <c r="P29" s="103">
        <f t="shared" si="5"/>
        <v>0</v>
      </c>
      <c r="Q29" s="103">
        <f t="shared" si="5"/>
        <v>0</v>
      </c>
      <c r="R29" s="103">
        <f t="shared" si="5"/>
        <v>0</v>
      </c>
      <c r="S29" s="104">
        <f t="shared" ref="S29:S33" si="6">SUM(D29:R29)</f>
        <v>0</v>
      </c>
      <c r="T29" s="105"/>
    </row>
    <row r="30" spans="1:41" ht="26.1" customHeight="1">
      <c r="A30" s="833" t="s">
        <v>60</v>
      </c>
      <c r="B30" s="123"/>
      <c r="C30" s="107"/>
      <c r="D30" s="124"/>
      <c r="E30" s="125"/>
      <c r="F30" s="125"/>
      <c r="G30" s="125"/>
      <c r="H30" s="125"/>
      <c r="I30" s="125"/>
      <c r="J30" s="125"/>
      <c r="K30" s="125"/>
      <c r="L30" s="125"/>
      <c r="M30" s="125"/>
      <c r="N30" s="125"/>
      <c r="O30" s="125"/>
      <c r="P30" s="125"/>
      <c r="Q30" s="125"/>
      <c r="R30" s="125"/>
      <c r="S30" s="126">
        <f t="shared" si="6"/>
        <v>0</v>
      </c>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row>
    <row r="31" spans="1:41" ht="26.1" customHeight="1">
      <c r="A31" s="834"/>
      <c r="B31" s="128"/>
      <c r="C31" s="114"/>
      <c r="D31" s="129"/>
      <c r="E31" s="130"/>
      <c r="F31" s="130"/>
      <c r="G31" s="130"/>
      <c r="H31" s="130"/>
      <c r="I31" s="130"/>
      <c r="J31" s="130"/>
      <c r="K31" s="130"/>
      <c r="L31" s="130"/>
      <c r="M31" s="130"/>
      <c r="N31" s="130"/>
      <c r="O31" s="130"/>
      <c r="P31" s="130"/>
      <c r="Q31" s="130"/>
      <c r="R31" s="130"/>
      <c r="S31" s="131">
        <f t="shared" si="6"/>
        <v>0</v>
      </c>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row>
    <row r="32" spans="1:41" ht="26.1" customHeight="1" thickBot="1">
      <c r="A32" s="835" t="s">
        <v>61</v>
      </c>
      <c r="B32" s="836"/>
      <c r="C32" s="132"/>
      <c r="D32" s="133">
        <f>SUM(D30:D31)</f>
        <v>0</v>
      </c>
      <c r="E32" s="134">
        <f t="shared" ref="E32:R32" si="7">SUM(E30:E31)</f>
        <v>0</v>
      </c>
      <c r="F32" s="134">
        <f t="shared" si="7"/>
        <v>0</v>
      </c>
      <c r="G32" s="134">
        <f t="shared" si="7"/>
        <v>0</v>
      </c>
      <c r="H32" s="134">
        <f t="shared" si="7"/>
        <v>0</v>
      </c>
      <c r="I32" s="134">
        <f t="shared" si="7"/>
        <v>0</v>
      </c>
      <c r="J32" s="134">
        <f t="shared" si="7"/>
        <v>0</v>
      </c>
      <c r="K32" s="134">
        <f t="shared" si="7"/>
        <v>0</v>
      </c>
      <c r="L32" s="134">
        <f t="shared" ref="L32:P32" si="8">SUM(L30:L31)</f>
        <v>0</v>
      </c>
      <c r="M32" s="134">
        <f t="shared" si="8"/>
        <v>0</v>
      </c>
      <c r="N32" s="134">
        <f t="shared" si="8"/>
        <v>0</v>
      </c>
      <c r="O32" s="134">
        <f t="shared" si="8"/>
        <v>0</v>
      </c>
      <c r="P32" s="134">
        <f t="shared" si="8"/>
        <v>0</v>
      </c>
      <c r="Q32" s="134">
        <f t="shared" si="7"/>
        <v>0</v>
      </c>
      <c r="R32" s="134">
        <f t="shared" si="7"/>
        <v>0</v>
      </c>
      <c r="S32" s="135">
        <f t="shared" si="6"/>
        <v>0</v>
      </c>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row>
    <row r="33" spans="1:20" ht="26.1" customHeight="1" thickBot="1">
      <c r="A33" s="837" t="s">
        <v>62</v>
      </c>
      <c r="B33" s="838"/>
      <c r="C33" s="136"/>
      <c r="D33" s="137">
        <f t="shared" ref="D33:R33" si="9">D13+D21+D29+D32</f>
        <v>0</v>
      </c>
      <c r="E33" s="138">
        <f t="shared" si="9"/>
        <v>0</v>
      </c>
      <c r="F33" s="138">
        <f t="shared" si="9"/>
        <v>0</v>
      </c>
      <c r="G33" s="138">
        <f t="shared" si="9"/>
        <v>0</v>
      </c>
      <c r="H33" s="138">
        <f t="shared" si="9"/>
        <v>0</v>
      </c>
      <c r="I33" s="138">
        <f t="shared" si="9"/>
        <v>0</v>
      </c>
      <c r="J33" s="138">
        <f t="shared" si="9"/>
        <v>0</v>
      </c>
      <c r="K33" s="138">
        <f t="shared" si="9"/>
        <v>0</v>
      </c>
      <c r="L33" s="138">
        <f t="shared" ref="L33:P33" si="10">L13+L21+L29+L32</f>
        <v>0</v>
      </c>
      <c r="M33" s="138">
        <f t="shared" si="10"/>
        <v>0</v>
      </c>
      <c r="N33" s="138">
        <f t="shared" si="10"/>
        <v>0</v>
      </c>
      <c r="O33" s="138">
        <f t="shared" si="10"/>
        <v>0</v>
      </c>
      <c r="P33" s="138">
        <f t="shared" si="10"/>
        <v>0</v>
      </c>
      <c r="Q33" s="138">
        <f t="shared" si="9"/>
        <v>0</v>
      </c>
      <c r="R33" s="138">
        <f t="shared" si="9"/>
        <v>0</v>
      </c>
      <c r="S33" s="139">
        <f t="shared" si="6"/>
        <v>0</v>
      </c>
      <c r="T33" s="105"/>
    </row>
    <row r="34" spans="1:20" s="143" customFormat="1" ht="12">
      <c r="A34" s="140"/>
      <c r="B34" s="198" t="s">
        <v>275</v>
      </c>
      <c r="C34" s="142"/>
    </row>
    <row r="35" spans="1:20" ht="13.5">
      <c r="B35" s="144" t="s">
        <v>86</v>
      </c>
    </row>
    <row r="36" spans="1:20" ht="13.5">
      <c r="B36" s="141" t="s">
        <v>87</v>
      </c>
    </row>
  </sheetData>
  <protectedRanges>
    <protectedRange sqref="B14:R20 B22:R28 A30:R32" name="範囲1"/>
    <protectedRange sqref="D12:R12 D8:R9 B6:C12" name="範囲1_1"/>
  </protectedRanges>
  <mergeCells count="15">
    <mergeCell ref="A1:S1"/>
    <mergeCell ref="A3:B5"/>
    <mergeCell ref="C3:C5"/>
    <mergeCell ref="D3:R3"/>
    <mergeCell ref="S3:S5"/>
    <mergeCell ref="A30:A31"/>
    <mergeCell ref="A32:B32"/>
    <mergeCell ref="A33:B33"/>
    <mergeCell ref="A2:R2"/>
    <mergeCell ref="A13:B13"/>
    <mergeCell ref="A14:A20"/>
    <mergeCell ref="A21:B21"/>
    <mergeCell ref="A22:A28"/>
    <mergeCell ref="A29:B29"/>
    <mergeCell ref="A6:A12"/>
  </mergeCells>
  <phoneticPr fontId="3"/>
  <printOptions horizontalCentered="1"/>
  <pageMargins left="0.39370078740157483" right="0.39370078740157483" top="0.59055118110236227" bottom="0.59055118110236227" header="0.39370078740157483" footer="2.1653543307086616"/>
  <pageSetup paperSize="9" scale="58" fitToHeight="3" orientation="portrait" r:id="rId1"/>
  <headerFooter>
    <oddHeader>&amp;R(&amp;A)</oddHeader>
  </headerFooter>
  <colBreaks count="1" manualBreakCount="1">
    <brk id="19" max="1048575" man="1"/>
  </colBreaks>
  <ignoredErrors>
    <ignoredError sqref="D5:K5" numberStoredAsText="1"/>
    <ignoredError sqref="Q32:R32 D32:K3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12</vt:i4>
      </vt:variant>
    </vt:vector>
  </HeadingPairs>
  <TitlesOfParts>
    <vt:vector size="33" baseType="lpstr">
      <vt:lpstr>様式5-4　表紙</vt:lpstr>
      <vt:lpstr>記載要領 </vt:lpstr>
      <vt:lpstr>様式5-4-1</vt:lpstr>
      <vt:lpstr>様式5-4-2</vt:lpstr>
      <vt:lpstr>様式5-4-3-1</vt:lpstr>
      <vt:lpstr>様式5-4-3-2</vt:lpstr>
      <vt:lpstr>様式5-4-3-3</vt:lpstr>
      <vt:lpstr>様式5-4-4,5,6【記載例】</vt:lpstr>
      <vt:lpstr>様式5-4-4-1〔維持補修計画〕</vt:lpstr>
      <vt:lpstr>様式5-4-4-2〔維持補修計画〕 </vt:lpstr>
      <vt:lpstr>様式5-4-5-1〔維持補修計画〕</vt:lpstr>
      <vt:lpstr>様式5-4-5-2〔維持補修計画〕</vt:lpstr>
      <vt:lpstr>様式5-4-6-1〔維持補修計画〕 </vt:lpstr>
      <vt:lpstr>様式5-4-6-2〔維持補修計画〕 </vt:lpstr>
      <vt:lpstr>様式5-4-7</vt:lpstr>
      <vt:lpstr>様式5-4-8</vt:lpstr>
      <vt:lpstr>様式5-4-9</vt:lpstr>
      <vt:lpstr>様式5-4-10-1</vt:lpstr>
      <vt:lpstr>様式5-4-10-2</vt:lpstr>
      <vt:lpstr>様式5-4-11-1</vt:lpstr>
      <vt:lpstr>様式5-4-11-2</vt:lpstr>
      <vt:lpstr>'記載要領 '!Print_Area</vt:lpstr>
      <vt:lpstr>'様式5-4-1'!Print_Area</vt:lpstr>
      <vt:lpstr>'様式5-4-11-1'!Print_Area</vt:lpstr>
      <vt:lpstr>'様式5-4-11-2'!Print_Area</vt:lpstr>
      <vt:lpstr>'様式5-4-2'!Print_Area</vt:lpstr>
      <vt:lpstr>'様式5-4-3-3'!Print_Area</vt:lpstr>
      <vt:lpstr>'様式5-4-4,5,6【記載例】'!Print_Area</vt:lpstr>
      <vt:lpstr>'様式5-4-4-1〔維持補修計画〕'!Print_Area</vt:lpstr>
      <vt:lpstr>'様式5-4-4-2〔維持補修計画〕 '!Print_Area</vt:lpstr>
      <vt:lpstr>'様式5-4-5-1〔維持補修計画〕'!Print_Area</vt:lpstr>
      <vt:lpstr>'様式5-4-6-1〔維持補修計画〕 '!Print_Area</vt:lpstr>
      <vt:lpstr>'様式5-4-6-2〔維持補修計画〕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Shuji</dc:creator>
  <cp:lastModifiedBy>takumi kawamidori</cp:lastModifiedBy>
  <cp:lastPrinted>2018-10-04T04:11:40Z</cp:lastPrinted>
  <dcterms:created xsi:type="dcterms:W3CDTF">1999-06-30T05:36:38Z</dcterms:created>
  <dcterms:modified xsi:type="dcterms:W3CDTF">2018-10-04T04:11:46Z</dcterms:modified>
</cp:coreProperties>
</file>